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1" sheetId="1" r:id="rId1"/>
  </sheets>
  <definedNames>
    <definedName name="_xlnm._FilterDatabase" localSheetId="0" hidden="1">'раздел 1'!$D$1:$D$72</definedName>
    <definedName name="Excel_BuiltIn__FilterDatabase" localSheetId="0">'раздел 1'!$D$1:$D$72</definedName>
    <definedName name="Excel_BuiltIn_Print_Area" localSheetId="0">'раздел 1'!$A$1:$S$72</definedName>
    <definedName name="Excel_BuiltIn_Print_Titles" localSheetId="0">'раздел 1'!$4:$5</definedName>
    <definedName name="_xlnm.Print_Titles" localSheetId="0">'раздел 1'!$4:$5</definedName>
    <definedName name="_xlnm.Print_Area" localSheetId="0">'раздел 1'!$A$1:$S$72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5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</text>
    </comment>
  </commentList>
</comments>
</file>

<file path=xl/sharedStrings.xml><?xml version="1.0" encoding="utf-8"?>
<sst xmlns="http://schemas.openxmlformats.org/spreadsheetml/2006/main" count="510" uniqueCount="277">
  <si>
    <t>Раздел  1.  Сведения о муниципальном недвижимом имуществе</t>
  </si>
  <si>
    <t>№ п/п</t>
  </si>
  <si>
    <t>№ в разделе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</si>
  <si>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</si>
  <si>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</si>
  <si>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</si>
  <si>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Общая площадь (кв.м.), протяжённость (м) и (или)иные параметры, характеризующие физические свойства недвижимого имущества</t>
  </si>
  <si>
    <t>Остаточная стоимость, руб.</t>
  </si>
  <si>
    <t>Кадастровая стоимость недвижимого имущества (руб.)</t>
  </si>
  <si>
    <t xml:space="preserve">Дата возникновения и прекращения права муниципальной собственности на недвижимое имущество </t>
  </si>
  <si>
    <t xml:space="preserve">Реквизиты документов -оснований возникновения (прекращения) права муниципальной собственности на недвижимое имущество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</si>
  <si>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</si>
  <si>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 обременениях) с указанием основания и даты их возникновения и прекращения</t>
  </si>
  <si>
    <t xml:space="preserve">Иное имущество (не относящееся к недвижимому и движимому имуществу) </t>
  </si>
  <si>
    <t>Вид, наименование имущественного объекта</t>
  </si>
  <si>
    <t>Реквизиты документов- оснований возникновения (прекращения ) права собственности</t>
  </si>
  <si>
    <t>з</t>
  </si>
  <si>
    <t xml:space="preserve"> 31:23:00:00: 17625/01/01:1001/Г</t>
  </si>
  <si>
    <t>не зарегистрировано</t>
  </si>
  <si>
    <t xml:space="preserve"> 31:23:00:00: 14801/01/01:1001/А</t>
  </si>
  <si>
    <t>*</t>
  </si>
  <si>
    <t xml:space="preserve"> 31:23:0202:019: 0010:4250/01/01:1001/А1</t>
  </si>
  <si>
    <t xml:space="preserve"> 31:23:0202019: 0010:004250-00/001:1001/ГЗ</t>
  </si>
  <si>
    <t>31:23:0503:005:    0007:16192/01/01:    1001/Г</t>
  </si>
  <si>
    <t xml:space="preserve"> 31:23:0503:005:0007:16192/01/01:1001/Г1</t>
  </si>
  <si>
    <t>Итого по земельным участкам</t>
  </si>
  <si>
    <t xml:space="preserve"> 31:23:0704:002:0003:16193/01/01:1001/Г4</t>
  </si>
  <si>
    <t>31:23:0202:019:0010:4250/01/01:1001/А6</t>
  </si>
  <si>
    <t xml:space="preserve"> 31:23:0704:002:0003:16193/01/01:1001/Г</t>
  </si>
  <si>
    <t xml:space="preserve"> 31:23:0704:002:0003:16193/01/01:1001/Г3</t>
  </si>
  <si>
    <t xml:space="preserve"> 31:23:0202:019:0010:4250/01/01:1001/А</t>
  </si>
  <si>
    <t xml:space="preserve"> 31:23:0704002:0003:016193-00/001:1001/Г5</t>
  </si>
  <si>
    <t xml:space="preserve"> 31:23:0704002:0003:016193-00/001:1001/Г6</t>
  </si>
  <si>
    <t xml:space="preserve"> 31:23:0704:002:0003:16193/01/01:1001/Г1</t>
  </si>
  <si>
    <t xml:space="preserve"> 31:23:0503:005:0007:16192/01/01:1001/Г3</t>
  </si>
  <si>
    <t xml:space="preserve">Итого  по Разделу I </t>
  </si>
  <si>
    <t xml:space="preserve">Приложение № 1
к Положению «О порядке ведения
реестра муниципального имущества,
находящегося в собственности
Айдарского сельского
поселения муниципального района
«Ровеньский район» Белгородской области»
</t>
  </si>
  <si>
    <t>Нежилое здание  (административное )</t>
  </si>
  <si>
    <t>Белгородская обл., Ровеньский район, с.Айдар,</t>
  </si>
  <si>
    <t>31:24:0605004:0060:002061-00/003:1001/А</t>
  </si>
  <si>
    <t>135,4 кв.м.</t>
  </si>
  <si>
    <t xml:space="preserve">свид о гос регистрации 31-АВ664221 </t>
  </si>
  <si>
    <t>Администрация Айдарского сельского поселения</t>
  </si>
  <si>
    <t xml:space="preserve"> Нежилое здание(гараж )</t>
  </si>
  <si>
    <t>31:24:00:00:4424/17:1001/Б</t>
  </si>
  <si>
    <t>60 кв.м.</t>
  </si>
  <si>
    <t xml:space="preserve">свид о гос регистрации 31-АВ664220 </t>
  </si>
  <si>
    <t>Итого по Администрации Айдарского сельского поселения</t>
  </si>
  <si>
    <t>195,4 кв.м.</t>
  </si>
  <si>
    <t xml:space="preserve"> Земельный участок. Категория земель: Земли населенных пунктов-для размещения кладбищ. Площадь:6055 кв.м.
</t>
  </si>
  <si>
    <t xml:space="preserve">Земельный участок. Категория земель: Земли населенных пунктов-для размещения кладбищ. Площадь: 3860 кв.м.
</t>
  </si>
  <si>
    <t xml:space="preserve">Земельный участок. Категория земель: Земли населенных пунктов-для размещения кладбищ. Площадь: 13300 кв.м.
</t>
  </si>
  <si>
    <t xml:space="preserve"> Земельный участок. Категория земель: Земли населенных пунктов-для размещения кладбищ. Площадь:4550 кв.м.
</t>
  </si>
  <si>
    <t xml:space="preserve">Земельный участок. Категория земель: для размещения кладбищ. Площадь: 8250 кв.м.
</t>
  </si>
  <si>
    <t xml:space="preserve"> Земельный участок. Категория земель: Земли населенных пунктов-для размещения кладбищ. Площадь:1255 кв.м.
</t>
  </si>
  <si>
    <t xml:space="preserve"> Земельный участок. Категория земель: Земли населенных пунктов-для размещения кладбищ. Площадь: 1200 кв.м.
</t>
  </si>
  <si>
    <t>Земельный участок. Категория земель: Земли населенных пунктов-для размещения кладбищ. Площадь:705 кв.м.</t>
  </si>
  <si>
    <t xml:space="preserve"> Земельный участок. Категория земель: Земли населенных пунктов-для размещения кладбищ. Площадь: 850 кв.м.
</t>
  </si>
  <si>
    <t xml:space="preserve"> Земельный участок. Категория земель: Земли населенных пунктов-для размещения кладбищ. Площадь: 2915 кв.м.
</t>
  </si>
  <si>
    <t xml:space="preserve">Земельный участок. Категория земель: Земли населенных пунктов-для размещения кладбищ. Площадь: 4050 кв.м.
</t>
  </si>
  <si>
    <t xml:space="preserve"> Земельный участок. Категория земель: Земли населенных пунктов-для размещения кладбищ. Площадь:4780 кв.м.
</t>
  </si>
  <si>
    <t xml:space="preserve">Земельный участок. Категория земель: Земли населенных пунктов- для размещения здания. Площадь: 1860 кв.м.
</t>
  </si>
  <si>
    <t xml:space="preserve"> Земельный участок. Категория земель: Земли населенных пунктов-Под объектом культуры(памятник). Площадь: 435 кв.м.
</t>
  </si>
  <si>
    <t xml:space="preserve">Земельный участок. Категория земель: Земли населенных пунктов-Под объектом культуры(памятник). Площадь: 150 кв.м.
</t>
  </si>
  <si>
    <t>Белгородская обл., Ровеньский район, с.Айдар,ул.Садовая</t>
  </si>
  <si>
    <t>Белгородская обл., Ровеньский район, с.Айдар,ул.Луговая</t>
  </si>
  <si>
    <t>Белгородская обл., Ровеньский район, с.Айдар,ул.Мира</t>
  </si>
  <si>
    <t>Белгородская обл., Ровеньский район, х.Саловка</t>
  </si>
  <si>
    <t xml:space="preserve"> Белгородская обл., Ровеньский район, х.Новая Ивановка</t>
  </si>
  <si>
    <t>, Белгородская обл., Ровеньский район, х.Новая Райгородка</t>
  </si>
  <si>
    <t>Белгородская обл., Ровеньский район, с.Айдар,ул.С.Нудного</t>
  </si>
  <si>
    <t>Белгородская обл., Ровеньский район, с.Пристень</t>
  </si>
  <si>
    <t>Белгородская обл., Ровеньский район, х.Старая Райгородка</t>
  </si>
  <si>
    <t xml:space="preserve"> Белгородская обл., Ровеньский район, с.Айдар</t>
  </si>
  <si>
    <t>Белгородская обл., Ровеньский район, с.Айдар</t>
  </si>
  <si>
    <t>31:24:0605002:126</t>
  </si>
  <si>
    <t>31:24:0606003:80</t>
  </si>
  <si>
    <t>31624:0605002:83</t>
  </si>
  <si>
    <t>31:24:0605009:113</t>
  </si>
  <si>
    <t>31:24:0605010:52</t>
  </si>
  <si>
    <t>31624:0603003:91</t>
  </si>
  <si>
    <t>31:24:0603001:89</t>
  </si>
  <si>
    <t>31:24:0607001:318</t>
  </si>
  <si>
    <t>31:24:0607001:319</t>
  </si>
  <si>
    <t>31:24:0602003:69</t>
  </si>
  <si>
    <t>31:24:0602003:71</t>
  </si>
  <si>
    <t>31:24:0607001:317</t>
  </si>
  <si>
    <t>31:24:0605004:60</t>
  </si>
  <si>
    <t>31:24:0605004:79</t>
  </si>
  <si>
    <t>31:24:0602003:70</t>
  </si>
  <si>
    <t>6055 кв. м.</t>
  </si>
  <si>
    <t>3860 кв.м.</t>
  </si>
  <si>
    <t>13300 кв.м.</t>
  </si>
  <si>
    <t>4550 кв.м.</t>
  </si>
  <si>
    <t>8250 кв.м.</t>
  </si>
  <si>
    <t>1255 кв.м.</t>
  </si>
  <si>
    <t>1200 кв.м.</t>
  </si>
  <si>
    <t>705 кв.м.</t>
  </si>
  <si>
    <t>850 кв.м.</t>
  </si>
  <si>
    <t>2915 кв.м.</t>
  </si>
  <si>
    <t>4050 кв.м.</t>
  </si>
  <si>
    <t>4780 кв.м.</t>
  </si>
  <si>
    <t>1860 кв.м.</t>
  </si>
  <si>
    <t>435 кв.м.</t>
  </si>
  <si>
    <t>150 кв.м.</t>
  </si>
  <si>
    <t xml:space="preserve">свид о гос регистрации 31-АГ 016294 </t>
  </si>
  <si>
    <t xml:space="preserve">свид о гос регистрации 31-АГ 016298  </t>
  </si>
  <si>
    <t xml:space="preserve">свид о гос регистрации 31-АГ 016297 </t>
  </si>
  <si>
    <t xml:space="preserve">свид о гос регистрации 31-АГ 016293  </t>
  </si>
  <si>
    <t xml:space="preserve">свид о гос регистрации 31-АГ 016296 </t>
  </si>
  <si>
    <t xml:space="preserve">свид о гос регистрации 31-АГ 016301 </t>
  </si>
  <si>
    <t xml:space="preserve">свид о гос регистрации 31-АГ 016331 </t>
  </si>
  <si>
    <t xml:space="preserve">свид о гос регистрации 31-АГ016299  </t>
  </si>
  <si>
    <t xml:space="preserve">свид о гос регистрации 31-АГ 016332  </t>
  </si>
  <si>
    <t xml:space="preserve">свид о гос регистрации 31-АГ 016328  </t>
  </si>
  <si>
    <t xml:space="preserve">свид о гос регистрации 31-АГ 016327  </t>
  </si>
  <si>
    <t xml:space="preserve">свид о гос регистрации 31-АГ 016300 </t>
  </si>
  <si>
    <t xml:space="preserve">свид о гос регистрации 31-АВ664219 </t>
  </si>
  <si>
    <t>Тротуар из плитки в с.Айдар 3025 кв.м.</t>
  </si>
  <si>
    <t>Подъездная дорога к ЗАО «РусАгро-Айдар»0,835км</t>
  </si>
  <si>
    <t>Подъездная дорога к кладбищу (Бондаривка)с.Пристень 270м2</t>
  </si>
  <si>
    <t>Подъездная дорога к площадке «Айдар-1»ОАО»Ровеньский бройлер»5,866км</t>
  </si>
  <si>
    <t>Инженерные коммуникации  парка «Андреевский»</t>
  </si>
  <si>
    <t>Автодорога в с.Айдар 6300м</t>
  </si>
  <si>
    <t>Автодорога в с.Пристень 1237м</t>
  </si>
  <si>
    <t>Автодорога в х.Новая Ивановка 763м</t>
  </si>
  <si>
    <t>Автодорога в Айдар 6,871км</t>
  </si>
  <si>
    <t>Автодорога в х.Новая Райгородка 0,730км</t>
  </si>
  <si>
    <t>Подъездные пути к производственным объектам колхоза «Советская Россия» с.Пристень 3,0км</t>
  </si>
  <si>
    <t>Автомобильные дороги с.Айдар 1,042км</t>
  </si>
  <si>
    <t>Автомобильные дороги с.Пристень 0,297км</t>
  </si>
  <si>
    <t>Автомобильные дороги х.Старая Райгородка 0,679км</t>
  </si>
  <si>
    <t>Автомобильные дороги х.Фомино 0,097км</t>
  </si>
  <si>
    <t>Подъездные пути к МТФ №5 колхоз «Советская Россия» с.Пристень 1,000 км</t>
  </si>
  <si>
    <t>Нежилое здание (сарай)_с.Пристень ул.Центральная,д.88</t>
  </si>
  <si>
    <t>Нежилое здание (подвал)_с.Пристень ул.Центральная,д.88</t>
  </si>
  <si>
    <t>Нежилое здание (дом культуры)с.Айдар</t>
  </si>
  <si>
    <t>Нежилое здание (дом культуры)с.Пристень</t>
  </si>
  <si>
    <t>Нежилое здание (котельная Айдарского дома культуры)с.Айдар</t>
  </si>
  <si>
    <t>Тротуар 1557,5 кв.м. с.Айдар</t>
  </si>
  <si>
    <t>Площадка в асфальтобетонном покрытии 251,1 кв.м. с.Айдар</t>
  </si>
  <si>
    <t>Тротуарная дорожка 175,5 кв.м.с.Айдар</t>
  </si>
  <si>
    <t>Сооружение-"Братская могила 4 советских воинов, погибших в боях с фашистскими захватчиками</t>
  </si>
  <si>
    <t>Сооружение-памятник погибшим советским воинам</t>
  </si>
  <si>
    <t>Автомобильная дорога к ИП Колесникова А.П.</t>
  </si>
  <si>
    <t>Нежилое помещение</t>
  </si>
  <si>
    <t xml:space="preserve">Земельный участок. Категория земель: земли сельскохозяйственного назначения - для сельскохозяйственного производства. </t>
  </si>
  <si>
    <t>Земельный участок. Категория земель: земли насел.пунктов под объектами здравоохранения,.Площадь:396 кв.м кад.ном.№31:24:0602003:82,местопол.с.Пристень ул.Центральная,88</t>
  </si>
  <si>
    <t>Земельный участок. Категория земель: Земли населенных пунктов- для размещения здания. Площадь: 4340 кв.м.</t>
  </si>
  <si>
    <t>Земельный участок. Категория земель: Земли населенных пунктов- под зданием Пристеньского дома культуры. Площадь: 900 кв.м.кад.ном.31:24:0602003:51</t>
  </si>
  <si>
    <t>Белгородска обл, Ровеньский р-он, с.Айдар</t>
  </si>
  <si>
    <t>Белгородска обл, Ровеньский р-он, с.Пристень</t>
  </si>
  <si>
    <t>Белгородска обл, Ровеньский р-он, х.Новая Ивановка</t>
  </si>
  <si>
    <t>Белгородска обл, Ровеньский р-он, х.Новая Райгородка</t>
  </si>
  <si>
    <t>Белгородска обл, Ровеньский р-он, х.Старая Райгородка</t>
  </si>
  <si>
    <t>Белгородска обл, Ровеньский р-он, х.Фомино</t>
  </si>
  <si>
    <t>Ровеньский р-н,     х-во ЗАО "РусАгро-Маяк" (СПК-колхоз Маяк)</t>
  </si>
  <si>
    <t>Ровеньский р-н,     х-во ЗАО "РусАгро-Айдар" (СПК-колхоз Айдар)</t>
  </si>
  <si>
    <t>3025 кв.м.</t>
  </si>
  <si>
    <t>0,835 км</t>
  </si>
  <si>
    <t>270 кв.м.</t>
  </si>
  <si>
    <t>5,866 км.</t>
  </si>
  <si>
    <t>6,300 км.</t>
  </si>
  <si>
    <t>1,237 км.</t>
  </si>
  <si>
    <t>0,763 км.</t>
  </si>
  <si>
    <t>6,871 км.</t>
  </si>
  <si>
    <t>0,730 км.</t>
  </si>
  <si>
    <t>3,0 км.</t>
  </si>
  <si>
    <t>1,042 км.</t>
  </si>
  <si>
    <t>0,297 км.</t>
  </si>
  <si>
    <t>0,679 км.</t>
  </si>
  <si>
    <t>0,097 км.</t>
  </si>
  <si>
    <t>1,0 км.</t>
  </si>
  <si>
    <t>13,3 кв.м.</t>
  </si>
  <si>
    <t>6,8 кв.м.</t>
  </si>
  <si>
    <t>414,7 кв.м.</t>
  </si>
  <si>
    <t>428,1 кв.м.</t>
  </si>
  <si>
    <t>16,5 кв.м.</t>
  </si>
  <si>
    <t>1557,5 кв.м.</t>
  </si>
  <si>
    <t>251,1 кв.м.</t>
  </si>
  <si>
    <t>175,5 кв.м.</t>
  </si>
  <si>
    <t>21,7 кв.м.</t>
  </si>
  <si>
    <t>0,311 км.</t>
  </si>
  <si>
    <t>98,9 кв.м.</t>
  </si>
  <si>
    <t>396 кв.м.</t>
  </si>
  <si>
    <t>4340 кв.м.</t>
  </si>
  <si>
    <t>900 кв.м.</t>
  </si>
  <si>
    <t>31:24:0304001:487</t>
  </si>
  <si>
    <t>31:24:1103003:116</t>
  </si>
  <si>
    <t>31:24:0605004:72</t>
  </si>
  <si>
    <t>31:24:0602002:82</t>
  </si>
  <si>
    <t>31:24:0605001:395</t>
  </si>
  <si>
    <t>31:24:0605004:85</t>
  </si>
  <si>
    <t>31:24:0602003:86</t>
  </si>
  <si>
    <t>31:24:0602002:286</t>
  </si>
  <si>
    <t>31:24:0000000:842</t>
  </si>
  <si>
    <t>31:24:0602003:52</t>
  </si>
  <si>
    <t>31:24:0602003:82</t>
  </si>
  <si>
    <t>31:24:0605002:78</t>
  </si>
  <si>
    <t>31:24:0602003:51</t>
  </si>
  <si>
    <t>выписка из ЕГРН 20.10.2016</t>
  </si>
  <si>
    <t>гос регистр права 31-31-19/012/2013-794 от 18.06.2013</t>
  </si>
  <si>
    <t>гос регистр права 31-31-19/023/2013-879 от 17.12.2013</t>
  </si>
  <si>
    <t>гос регистр права 31-31-19/023/2013-878 от 17.12.2013</t>
  </si>
  <si>
    <t>акт  приема-передачи</t>
  </si>
  <si>
    <t>Итого по имуществу Казны Айдарского сельского поселения</t>
  </si>
  <si>
    <t>Казна администрации Айдарского сельского поселения</t>
  </si>
  <si>
    <t xml:space="preserve"> Айдарское сельского поселения</t>
  </si>
  <si>
    <t>зарегистрировано на основании охранного обязательства на объект культурного наследия №12-18/пвс от 19.07.11 с 01.03.2018 срок не определен</t>
  </si>
  <si>
    <t>зарегистрировано на основании охранного обязательства на объект культурного наследия №11-18/пвс от 19.07.11 с 01.03.2018 срок не определен</t>
  </si>
  <si>
    <t>01.08.2019</t>
  </si>
  <si>
    <t>гос регистр права 31-31-19/023/2013-881</t>
  </si>
  <si>
    <t>гос регистр права 31-31-19/023/2013-882</t>
  </si>
  <si>
    <t xml:space="preserve">выписка из ЕГРН </t>
  </si>
  <si>
    <t>Балансовая стоимость              ( руб.)</t>
  </si>
  <si>
    <t>Амортизация (износ) (руб.)</t>
  </si>
  <si>
    <t>Кадастровая стоимость недвижимого имущества          ( руб.)</t>
  </si>
  <si>
    <t>Автомобильная дорога в х.Саловка, подъезд к кладбищу</t>
  </si>
  <si>
    <t>Белгородска обл, Ровеньский р-он, х.Саловка</t>
  </si>
  <si>
    <t>0,023 км</t>
  </si>
  <si>
    <t>Земельный участок. Категория земель: Земли населенных пунктов-для ведения личного подсобного хозяйства Площадь: 2000 кв.м.кад.ном.31:24:0605007:22</t>
  </si>
  <si>
    <t>31:24:0605007:22</t>
  </si>
  <si>
    <t>2000 кв.м</t>
  </si>
  <si>
    <t xml:space="preserve"> 14.07.2020</t>
  </si>
  <si>
    <t>гос регистр права 31:24:0605007:22-31/019/2020-2</t>
  </si>
  <si>
    <t>252000 кв.м.</t>
  </si>
  <si>
    <t>16.03.2015</t>
  </si>
  <si>
    <t>Свидетельство о гос регистрации права 31-31/019-31/019/011/2015-249/1</t>
  </si>
  <si>
    <t>31:24:0000000:876</t>
  </si>
  <si>
    <t>84000 кв.м.</t>
  </si>
  <si>
    <t>13.08.2015</t>
  </si>
  <si>
    <t>Свидетельство о гос регистрации права 31-31/019-31/019/014/2015-976/1</t>
  </si>
  <si>
    <t xml:space="preserve"> РЕЕСТР МУНИЦИПАЛЬНОГО ИМУЩЕСТВА (акций, долей хозяйственных обществ),
являющегося собственностью Айдарского сельского поселения  муниципального района "Ровеньский район" Белгородской области
по состоянию на 01.01.2022 г.</t>
  </si>
  <si>
    <t xml:space="preserve"> Земельный участок. Категория земель: Земли населенных пунктов-для закладки парка культуры и отдыха. Площадь:46904 кв.м.
</t>
  </si>
  <si>
    <t>31:24:0605002:104</t>
  </si>
  <si>
    <t>46904 кв.м.</t>
  </si>
  <si>
    <t>свид о гос регистрации 31:24:0605002:104-31/063/2021-2</t>
  </si>
  <si>
    <t>Собственность 31:24:0601001:110-31/076/2021-1</t>
  </si>
  <si>
    <t>31:24:0601001:110-31/076/2021-2</t>
  </si>
  <si>
    <t>31:24:0601001:111</t>
  </si>
  <si>
    <t>429282кв.м.</t>
  </si>
  <si>
    <t>31:24:0603003:111</t>
  </si>
  <si>
    <t>80 кв.м.</t>
  </si>
  <si>
    <t>Белгородская обл., Ровеньский район, вблизи с.Пристень</t>
  </si>
  <si>
    <t>31:24:0603003:110</t>
  </si>
  <si>
    <t>11800 кв.м.</t>
  </si>
  <si>
    <t xml:space="preserve">собственность 31:24:0603003:110-31/068/2021-1 </t>
  </si>
  <si>
    <t>Белгородская обл., Ровеньский район, вблизи х.Саловка</t>
  </si>
  <si>
    <t>31:24:0603003:109</t>
  </si>
  <si>
    <t xml:space="preserve"> Земельный участок. Категория земель: Земли сельскохозяйственного назначения-для гидротехнических сооружений. Площадь:11800 кв.м.
</t>
  </si>
  <si>
    <t xml:space="preserve">собственность 31:24:0603003:109-31/069/2021-1 </t>
  </si>
  <si>
    <t xml:space="preserve"> Земельный участок. Категория земель: Земли населенных пунктов-для коммунального обслуживания. Площадь:900 кв.м.
</t>
  </si>
  <si>
    <t xml:space="preserve"> Земельный участок. Категория земель: Земли сельскохозяйственного назначения-для коммунального обслуживания. Площадь:900 кв.м.
</t>
  </si>
  <si>
    <t>Белгородская обл., Ровеньский район,  х.Старая Ивановка</t>
  </si>
  <si>
    <t>31:24:0602001:54</t>
  </si>
  <si>
    <t xml:space="preserve">собственность 31:24:0602001:54-31/066/2021-1 </t>
  </si>
  <si>
    <t xml:space="preserve"> Гидротехническое сооружение (плотина с донным и паводковым водосбором) протяженность 600 м.
</t>
  </si>
  <si>
    <t>Белгородская обл., Ровеньский район,  с. Пристень</t>
  </si>
  <si>
    <t>31:24:0603003:112</t>
  </si>
  <si>
    <t>600 м.</t>
  </si>
  <si>
    <t xml:space="preserve">собственность 31:24:0603003:112-31/079/2021-3 </t>
  </si>
  <si>
    <t xml:space="preserve"> Скважина, сооружение коммунального хозяйства
</t>
  </si>
  <si>
    <t>31:24:0602001:55</t>
  </si>
  <si>
    <t xml:space="preserve">собственность 31:24:0602001:55-31/075/2021-3 </t>
  </si>
  <si>
    <t>Белгородская обл., Ровеньский район,  х. Саловка</t>
  </si>
  <si>
    <t xml:space="preserve">собственность 31:24:0603003:111-31/076/2021-3 </t>
  </si>
  <si>
    <t>Белгородская обл., Ровеньский район,  х. Старая Ивановка</t>
  </si>
  <si>
    <t>собственность 31:24:0602003:70-31/078/2021-1</t>
  </si>
  <si>
    <t>собственность 31:24:0605004:79-31/130/2021-1</t>
  </si>
  <si>
    <t xml:space="preserve">Земельный участок. Категория земель: Земли населенных пунктов-отдых (рекреация). Площадь: 14000 кв.м.
</t>
  </si>
  <si>
    <t>31:24:0605010:57</t>
  </si>
  <si>
    <t>14000 кв.м.</t>
  </si>
  <si>
    <t>собственность 31:24:0605010:57-31/065/2021-2</t>
  </si>
  <si>
    <t>Айдарское сельское поселение</t>
  </si>
  <si>
    <t>4370 кв.м.</t>
  </si>
  <si>
    <t>Земельный участок. Категория земель: земли насел.пунктов для размещения здания.Площадь:4370 кв.м кад.ном.№31:24:0602003:52,местопол.с.Пристень ул.Центральная,88</t>
  </si>
  <si>
    <t>911621кв.м    29,051 км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</si>
</sst>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mm/dd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9"/>
      <color indexed="8"/>
      <name val="Tahoma"/>
      <family val="2"/>
    </font>
    <font>
      <sz val="10"/>
      <name val="Arial Cyr"/>
      <family val="2"/>
    </font>
    <font>
      <sz val="9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165" fontId="2" fillId="35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49" fontId="10" fillId="0" borderId="19" xfId="52" applyNumberFormat="1" applyFont="1" applyBorder="1" applyAlignment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" fontId="10" fillId="0" borderId="19" xfId="53" applyNumberFormat="1" applyFont="1" applyBorder="1" applyAlignment="1">
      <alignment horizontal="right" vertical="center" shrinkToFit="1"/>
      <protection/>
    </xf>
    <xf numFmtId="49" fontId="6" fillId="0" borderId="19" xfId="52" applyNumberFormat="1" applyFont="1" applyBorder="1" applyAlignment="1">
      <alignment horizontal="left" vertical="center" wrapText="1"/>
      <protection/>
    </xf>
    <xf numFmtId="4" fontId="6" fillId="0" borderId="19" xfId="53" applyNumberFormat="1" applyFont="1" applyBorder="1" applyAlignment="1">
      <alignment horizontal="right" vertical="center" shrinkToFit="1"/>
      <protection/>
    </xf>
    <xf numFmtId="49" fontId="6" fillId="0" borderId="19" xfId="54" applyNumberFormat="1" applyFont="1" applyBorder="1" applyAlignment="1">
      <alignment horizontal="left" vertical="center" wrapText="1"/>
      <protection/>
    </xf>
    <xf numFmtId="49" fontId="6" fillId="0" borderId="19" xfId="56" applyNumberFormat="1" applyFont="1" applyBorder="1" applyAlignment="1">
      <alignment horizontal="left" vertical="center" wrapText="1"/>
      <protection/>
    </xf>
    <xf numFmtId="49" fontId="6" fillId="0" borderId="19" xfId="58" applyNumberFormat="1" applyFont="1" applyBorder="1" applyAlignment="1">
      <alignment horizontal="left" vertical="center" wrapText="1"/>
      <protection/>
    </xf>
    <xf numFmtId="4" fontId="10" fillId="0" borderId="19" xfId="55" applyNumberFormat="1" applyFont="1" applyBorder="1" applyAlignment="1">
      <alignment horizontal="right" vertical="center" shrinkToFit="1"/>
      <protection/>
    </xf>
    <xf numFmtId="4" fontId="10" fillId="0" borderId="19" xfId="57" applyNumberFormat="1" applyFont="1" applyBorder="1" applyAlignment="1">
      <alignment horizontal="right" vertical="center" shrinkToFit="1"/>
      <protection/>
    </xf>
    <xf numFmtId="4" fontId="10" fillId="0" borderId="19" xfId="59" applyNumberFormat="1" applyFont="1" applyBorder="1" applyAlignment="1">
      <alignment horizontal="right" vertical="center" shrinkToFi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0" fillId="0" borderId="19" xfId="59" applyNumberFormat="1" applyFont="1" applyFill="1" applyBorder="1" applyAlignment="1">
      <alignment horizontal="right" vertical="center" shrinkToFi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SheetLayoutView="80" zoomScalePageLayoutView="0" workbookViewId="0" topLeftCell="B1">
      <selection activeCell="M77" sqref="M77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26.421875" style="2" customWidth="1"/>
    <col min="4" max="4" width="10.7109375" style="2" hidden="1" customWidth="1"/>
    <col min="5" max="5" width="22.00390625" style="1" customWidth="1"/>
    <col min="6" max="6" width="21.7109375" style="3" hidden="1" customWidth="1"/>
    <col min="7" max="7" width="17.00390625" style="1" customWidth="1"/>
    <col min="8" max="8" width="15.421875" style="1" customWidth="1"/>
    <col min="9" max="9" width="16.00390625" style="1" customWidth="1"/>
    <col min="10" max="10" width="16.00390625" style="3" hidden="1" customWidth="1"/>
    <col min="11" max="11" width="17.00390625" style="1" customWidth="1"/>
    <col min="12" max="12" width="17.7109375" style="3" hidden="1" customWidth="1"/>
    <col min="13" max="13" width="17.57421875" style="1" customWidth="1"/>
    <col min="14" max="14" width="13.8515625" style="1" customWidth="1"/>
    <col min="15" max="15" width="39.140625" style="1" customWidth="1"/>
    <col min="16" max="18" width="25.140625" style="4" customWidth="1"/>
    <col min="19" max="19" width="24.28125" style="1" customWidth="1"/>
    <col min="20" max="20" width="8.57421875" style="1" hidden="1" customWidth="1"/>
    <col min="21" max="21" width="8.57421875" style="1" customWidth="1"/>
    <col min="22" max="16384" width="9.140625" style="1" customWidth="1"/>
  </cols>
  <sheetData>
    <row r="1" spans="1:19" ht="106.5" customHeight="1">
      <c r="A1" s="5"/>
      <c r="B1" s="5"/>
      <c r="C1" s="6"/>
      <c r="D1" s="6"/>
      <c r="E1" s="5"/>
      <c r="F1" s="7"/>
      <c r="G1" s="5"/>
      <c r="H1" s="5"/>
      <c r="I1" s="5"/>
      <c r="J1" s="7"/>
      <c r="K1" s="5"/>
      <c r="L1" s="7"/>
      <c r="M1" s="5"/>
      <c r="N1" s="5"/>
      <c r="O1" s="5"/>
      <c r="P1" s="86" t="s">
        <v>36</v>
      </c>
      <c r="Q1" s="86"/>
      <c r="R1" s="86"/>
      <c r="S1" s="86"/>
    </row>
    <row r="2" spans="1:25" ht="58.5" customHeight="1">
      <c r="A2" s="87" t="s">
        <v>232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19" ht="24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87.75" customHeight="1">
      <c r="A4" s="84" t="s">
        <v>1</v>
      </c>
      <c r="B4" s="84" t="s">
        <v>2</v>
      </c>
      <c r="C4" s="84" t="s">
        <v>3</v>
      </c>
      <c r="D4" s="8"/>
      <c r="E4" s="84" t="s">
        <v>4</v>
      </c>
      <c r="F4" s="9" t="s">
        <v>5</v>
      </c>
      <c r="G4" s="84" t="s">
        <v>5</v>
      </c>
      <c r="H4" s="84" t="s">
        <v>6</v>
      </c>
      <c r="I4" s="84" t="s">
        <v>214</v>
      </c>
      <c r="J4" s="9" t="s">
        <v>7</v>
      </c>
      <c r="K4" s="84" t="s">
        <v>215</v>
      </c>
      <c r="L4" s="9" t="s">
        <v>8</v>
      </c>
      <c r="M4" s="84" t="s">
        <v>216</v>
      </c>
      <c r="N4" s="84" t="s">
        <v>9</v>
      </c>
      <c r="O4" s="84" t="s">
        <v>10</v>
      </c>
      <c r="P4" s="84" t="s">
        <v>11</v>
      </c>
      <c r="Q4" s="10" t="s">
        <v>12</v>
      </c>
      <c r="R4" s="85" t="s">
        <v>13</v>
      </c>
      <c r="S4" s="85"/>
    </row>
    <row r="5" spans="1:19" ht="56.25" customHeight="1">
      <c r="A5" s="84"/>
      <c r="B5" s="84"/>
      <c r="C5" s="84"/>
      <c r="D5" s="11"/>
      <c r="E5" s="84"/>
      <c r="F5" s="11"/>
      <c r="G5" s="84"/>
      <c r="H5" s="84"/>
      <c r="I5" s="84"/>
      <c r="J5" s="11"/>
      <c r="K5" s="84"/>
      <c r="L5" s="11"/>
      <c r="M5" s="84"/>
      <c r="N5" s="84"/>
      <c r="O5" s="84"/>
      <c r="P5" s="84"/>
      <c r="Q5" s="12"/>
      <c r="R5" s="13" t="s">
        <v>14</v>
      </c>
      <c r="S5" s="11" t="s">
        <v>15</v>
      </c>
    </row>
    <row r="6" spans="1:19" ht="37.5" customHeight="1">
      <c r="A6" s="14">
        <v>1</v>
      </c>
      <c r="B6" s="14">
        <v>2</v>
      </c>
      <c r="C6" s="14">
        <v>3</v>
      </c>
      <c r="D6" s="14"/>
      <c r="E6" s="14">
        <v>4</v>
      </c>
      <c r="F6" s="15"/>
      <c r="G6" s="14">
        <v>5</v>
      </c>
      <c r="H6" s="14">
        <v>6</v>
      </c>
      <c r="I6" s="14">
        <v>7</v>
      </c>
      <c r="J6" s="15"/>
      <c r="K6" s="14">
        <v>8</v>
      </c>
      <c r="L6" s="15"/>
      <c r="M6" s="14">
        <v>9</v>
      </c>
      <c r="N6" s="14">
        <v>10</v>
      </c>
      <c r="O6" s="14">
        <v>11</v>
      </c>
      <c r="P6" s="14">
        <v>12</v>
      </c>
      <c r="Q6" s="16">
        <v>13</v>
      </c>
      <c r="R6" s="17">
        <v>14</v>
      </c>
      <c r="S6" s="16">
        <v>15</v>
      </c>
    </row>
    <row r="7" spans="1:19" ht="51.75" customHeight="1">
      <c r="A7" s="14">
        <v>1</v>
      </c>
      <c r="B7" s="14">
        <v>1</v>
      </c>
      <c r="C7" s="58" t="s">
        <v>37</v>
      </c>
      <c r="D7" s="19" t="s">
        <v>16</v>
      </c>
      <c r="E7" s="54" t="s">
        <v>38</v>
      </c>
      <c r="F7" s="15" t="s">
        <v>17</v>
      </c>
      <c r="G7" s="54" t="s">
        <v>39</v>
      </c>
      <c r="H7" s="54" t="s">
        <v>40</v>
      </c>
      <c r="I7" s="59">
        <v>547795</v>
      </c>
      <c r="J7" s="21">
        <v>0</v>
      </c>
      <c r="K7" s="22">
        <f>I7-J7</f>
        <v>547795</v>
      </c>
      <c r="L7" s="15">
        <v>193338.85</v>
      </c>
      <c r="M7" s="18"/>
      <c r="N7" s="56">
        <v>41430</v>
      </c>
      <c r="O7" s="55" t="s">
        <v>41</v>
      </c>
      <c r="P7" s="14" t="s">
        <v>42</v>
      </c>
      <c r="Q7" s="23" t="s">
        <v>18</v>
      </c>
      <c r="R7" s="11"/>
      <c r="S7" s="23"/>
    </row>
    <row r="8" spans="1:19" ht="33" customHeight="1">
      <c r="A8" s="14">
        <v>2</v>
      </c>
      <c r="B8" s="14">
        <v>2</v>
      </c>
      <c r="C8" s="53" t="s">
        <v>43</v>
      </c>
      <c r="D8" s="53" t="s">
        <v>43</v>
      </c>
      <c r="E8" s="54" t="s">
        <v>38</v>
      </c>
      <c r="F8" s="24" t="s">
        <v>19</v>
      </c>
      <c r="G8" s="54" t="s">
        <v>44</v>
      </c>
      <c r="H8" s="54" t="s">
        <v>45</v>
      </c>
      <c r="I8" s="57">
        <v>58256</v>
      </c>
      <c r="J8" s="24"/>
      <c r="K8" s="20">
        <v>32792.93</v>
      </c>
      <c r="L8" s="24">
        <v>1260182.99</v>
      </c>
      <c r="M8" s="18"/>
      <c r="N8" s="56">
        <v>41430</v>
      </c>
      <c r="O8" s="55" t="s">
        <v>46</v>
      </c>
      <c r="P8" s="14" t="s">
        <v>42</v>
      </c>
      <c r="Q8" s="25" t="s">
        <v>18</v>
      </c>
      <c r="R8" s="16"/>
      <c r="S8" s="25"/>
    </row>
    <row r="9" spans="1:19" s="34" customFormat="1" ht="30" customHeight="1">
      <c r="A9" s="26" t="s">
        <v>20</v>
      </c>
      <c r="B9" s="26" t="s">
        <v>20</v>
      </c>
      <c r="C9" s="27" t="s">
        <v>47</v>
      </c>
      <c r="D9" s="28"/>
      <c r="E9" s="29" t="s">
        <v>20</v>
      </c>
      <c r="F9" s="30"/>
      <c r="G9" s="29" t="s">
        <v>20</v>
      </c>
      <c r="H9" s="29" t="s">
        <v>48</v>
      </c>
      <c r="I9" s="31">
        <f>I7+I8</f>
        <v>606051</v>
      </c>
      <c r="J9" s="31" t="e">
        <f>J7+J8+#REF!+#REF!</f>
        <v>#REF!</v>
      </c>
      <c r="K9" s="31">
        <f>K7+K8</f>
        <v>580587.93</v>
      </c>
      <c r="L9" s="31" t="e">
        <f>L7+L8+#REF!+#REF!</f>
        <v>#REF!</v>
      </c>
      <c r="M9" s="31">
        <f>M7+M8</f>
        <v>0</v>
      </c>
      <c r="N9" s="26" t="s">
        <v>20</v>
      </c>
      <c r="O9" s="32" t="s">
        <v>20</v>
      </c>
      <c r="P9" s="26" t="s">
        <v>20</v>
      </c>
      <c r="Q9" s="33" t="s">
        <v>20</v>
      </c>
      <c r="R9" s="16"/>
      <c r="S9" s="33"/>
    </row>
    <row r="10" spans="1:19" ht="48" customHeight="1">
      <c r="A10" s="14">
        <v>15</v>
      </c>
      <c r="B10" s="14">
        <v>1</v>
      </c>
      <c r="C10" s="62" t="s">
        <v>61</v>
      </c>
      <c r="D10" s="37"/>
      <c r="E10" s="54" t="s">
        <v>73</v>
      </c>
      <c r="F10" s="24"/>
      <c r="G10" s="54" t="s">
        <v>87</v>
      </c>
      <c r="H10" s="54" t="s">
        <v>102</v>
      </c>
      <c r="I10" s="65">
        <v>568676.4</v>
      </c>
      <c r="J10" s="24"/>
      <c r="K10" s="14">
        <v>0</v>
      </c>
      <c r="L10" s="24"/>
      <c r="M10" s="65">
        <v>568676.4</v>
      </c>
      <c r="N10" s="66">
        <v>41976</v>
      </c>
      <c r="O10" s="55" t="s">
        <v>117</v>
      </c>
      <c r="P10" s="14" t="s">
        <v>42</v>
      </c>
      <c r="Q10" s="25" t="s">
        <v>18</v>
      </c>
      <c r="R10" s="16"/>
      <c r="S10" s="25"/>
    </row>
    <row r="11" spans="1:19" s="34" customFormat="1" ht="30" customHeight="1">
      <c r="A11" s="26" t="s">
        <v>20</v>
      </c>
      <c r="B11" s="26" t="s">
        <v>20</v>
      </c>
      <c r="C11" s="27" t="s">
        <v>25</v>
      </c>
      <c r="D11" s="38"/>
      <c r="E11" s="30" t="s">
        <v>20</v>
      </c>
      <c r="F11" s="30"/>
      <c r="G11" s="30" t="s">
        <v>20</v>
      </c>
      <c r="H11" s="30" t="s">
        <v>102</v>
      </c>
      <c r="I11" s="39">
        <v>568676.4</v>
      </c>
      <c r="J11" s="30" t="e">
        <f>#REF!+#REF!+#REF!+#REF!</f>
        <v>#REF!</v>
      </c>
      <c r="K11" s="30"/>
      <c r="L11" s="30" t="e">
        <f>#REF!+#REF!+#REF!+#REF!</f>
        <v>#REF!</v>
      </c>
      <c r="M11" s="39">
        <v>568676.4</v>
      </c>
      <c r="N11" s="30" t="s">
        <v>20</v>
      </c>
      <c r="O11" s="32" t="s">
        <v>20</v>
      </c>
      <c r="P11" s="30" t="s">
        <v>20</v>
      </c>
      <c r="Q11" s="33" t="s">
        <v>20</v>
      </c>
      <c r="R11" s="16"/>
      <c r="S11" s="33"/>
    </row>
    <row r="12" spans="1:19" ht="36" customHeight="1">
      <c r="A12" s="14">
        <v>18</v>
      </c>
      <c r="B12" s="14">
        <v>1</v>
      </c>
      <c r="C12" s="67" t="s">
        <v>118</v>
      </c>
      <c r="D12" s="37" t="s">
        <v>16</v>
      </c>
      <c r="E12" s="71" t="s">
        <v>150</v>
      </c>
      <c r="F12" s="24" t="s">
        <v>26</v>
      </c>
      <c r="G12" s="54"/>
      <c r="H12" s="54" t="s">
        <v>158</v>
      </c>
      <c r="I12" s="73">
        <v>4216810.23</v>
      </c>
      <c r="J12" s="24"/>
      <c r="K12" s="73">
        <v>1229903.13</v>
      </c>
      <c r="L12" s="24">
        <v>9962265.6</v>
      </c>
      <c r="M12" s="18">
        <v>0</v>
      </c>
      <c r="N12" s="66">
        <v>40877</v>
      </c>
      <c r="O12" s="55" t="s">
        <v>204</v>
      </c>
      <c r="P12" s="14" t="s">
        <v>206</v>
      </c>
      <c r="Q12" s="25" t="s">
        <v>18</v>
      </c>
      <c r="R12" s="40"/>
      <c r="S12" s="25"/>
    </row>
    <row r="13" spans="1:19" ht="36.75" customHeight="1">
      <c r="A13" s="14">
        <v>19</v>
      </c>
      <c r="B13" s="14">
        <v>2</v>
      </c>
      <c r="C13" s="68" t="s">
        <v>119</v>
      </c>
      <c r="D13" s="37" t="s">
        <v>16</v>
      </c>
      <c r="E13" s="71" t="s">
        <v>150</v>
      </c>
      <c r="F13" s="24" t="s">
        <v>27</v>
      </c>
      <c r="G13" s="54"/>
      <c r="H13" s="54" t="s">
        <v>159</v>
      </c>
      <c r="I13" s="73">
        <v>1798801.42</v>
      </c>
      <c r="J13" s="24"/>
      <c r="K13" s="73">
        <v>374750.5</v>
      </c>
      <c r="L13" s="24">
        <v>9833618.7</v>
      </c>
      <c r="M13" s="18">
        <v>0</v>
      </c>
      <c r="N13" s="66">
        <v>40117</v>
      </c>
      <c r="O13" s="55" t="s">
        <v>204</v>
      </c>
      <c r="P13" s="14" t="s">
        <v>206</v>
      </c>
      <c r="Q13" s="25" t="s">
        <v>18</v>
      </c>
      <c r="R13" s="16"/>
      <c r="S13" s="25"/>
    </row>
    <row r="14" spans="1:19" ht="36.75" customHeight="1">
      <c r="A14" s="14">
        <v>20</v>
      </c>
      <c r="B14" s="14">
        <v>3</v>
      </c>
      <c r="C14" s="68" t="s">
        <v>120</v>
      </c>
      <c r="D14" s="37"/>
      <c r="E14" s="71" t="s">
        <v>151</v>
      </c>
      <c r="F14" s="24"/>
      <c r="G14" s="54"/>
      <c r="H14" s="54" t="s">
        <v>160</v>
      </c>
      <c r="I14" s="73">
        <v>229777</v>
      </c>
      <c r="J14" s="24"/>
      <c r="K14" s="73">
        <v>37338.6</v>
      </c>
      <c r="L14" s="24"/>
      <c r="M14" s="18">
        <v>0</v>
      </c>
      <c r="N14" s="56">
        <v>41640</v>
      </c>
      <c r="O14" s="55" t="s">
        <v>204</v>
      </c>
      <c r="P14" s="14" t="s">
        <v>206</v>
      </c>
      <c r="Q14" s="25" t="s">
        <v>18</v>
      </c>
      <c r="R14" s="16"/>
      <c r="S14" s="25"/>
    </row>
    <row r="15" spans="1:19" ht="47.25" customHeight="1">
      <c r="A15" s="14">
        <v>21</v>
      </c>
      <c r="B15" s="14">
        <v>4</v>
      </c>
      <c r="C15" s="68" t="s">
        <v>121</v>
      </c>
      <c r="D15" s="37" t="s">
        <v>16</v>
      </c>
      <c r="E15" s="71" t="s">
        <v>150</v>
      </c>
      <c r="F15" s="24" t="s">
        <v>28</v>
      </c>
      <c r="G15" s="54"/>
      <c r="H15" s="54" t="s">
        <v>161</v>
      </c>
      <c r="I15" s="73">
        <v>15760702.69</v>
      </c>
      <c r="J15" s="24"/>
      <c r="K15" s="73">
        <v>3283479.5</v>
      </c>
      <c r="L15" s="24">
        <v>19689716.47</v>
      </c>
      <c r="M15" s="41">
        <v>0</v>
      </c>
      <c r="N15" s="66">
        <v>40117</v>
      </c>
      <c r="O15" s="55" t="s">
        <v>204</v>
      </c>
      <c r="P15" s="14" t="s">
        <v>206</v>
      </c>
      <c r="Q15" s="25" t="s">
        <v>18</v>
      </c>
      <c r="R15" s="16"/>
      <c r="S15" s="25"/>
    </row>
    <row r="16" spans="1:19" ht="30" customHeight="1">
      <c r="A16" s="14">
        <v>22</v>
      </c>
      <c r="B16" s="14">
        <v>5</v>
      </c>
      <c r="C16" s="68" t="s">
        <v>122</v>
      </c>
      <c r="D16" s="37" t="s">
        <v>16</v>
      </c>
      <c r="E16" s="71" t="s">
        <v>150</v>
      </c>
      <c r="F16" s="24" t="s">
        <v>29</v>
      </c>
      <c r="G16" s="54"/>
      <c r="H16" s="54"/>
      <c r="I16" s="73">
        <v>85766</v>
      </c>
      <c r="J16" s="24"/>
      <c r="K16" s="73">
        <v>0</v>
      </c>
      <c r="L16" s="42"/>
      <c r="M16" s="43">
        <v>0</v>
      </c>
      <c r="N16" s="66">
        <v>42004</v>
      </c>
      <c r="O16" s="55" t="s">
        <v>204</v>
      </c>
      <c r="P16" s="14" t="s">
        <v>206</v>
      </c>
      <c r="Q16" s="25" t="s">
        <v>18</v>
      </c>
      <c r="R16" s="16"/>
      <c r="S16" s="25"/>
    </row>
    <row r="17" spans="1:19" ht="30" customHeight="1">
      <c r="A17" s="14">
        <v>23</v>
      </c>
      <c r="B17" s="14">
        <v>6</v>
      </c>
      <c r="C17" s="68" t="s">
        <v>123</v>
      </c>
      <c r="D17" s="37" t="s">
        <v>16</v>
      </c>
      <c r="E17" s="71" t="s">
        <v>150</v>
      </c>
      <c r="F17" s="24" t="s">
        <v>30</v>
      </c>
      <c r="G17" s="54"/>
      <c r="H17" s="54" t="s">
        <v>162</v>
      </c>
      <c r="I17" s="73">
        <v>18379717.4</v>
      </c>
      <c r="J17" s="24"/>
      <c r="K17" s="73">
        <v>4436154</v>
      </c>
      <c r="L17" s="42"/>
      <c r="M17" s="43">
        <v>0</v>
      </c>
      <c r="N17" s="66">
        <v>40878</v>
      </c>
      <c r="O17" s="55" t="s">
        <v>204</v>
      </c>
      <c r="P17" s="14" t="s">
        <v>206</v>
      </c>
      <c r="Q17" s="25" t="s">
        <v>18</v>
      </c>
      <c r="R17" s="16"/>
      <c r="S17" s="25"/>
    </row>
    <row r="18" spans="1:19" ht="30" customHeight="1">
      <c r="A18" s="14">
        <v>24</v>
      </c>
      <c r="B18" s="14">
        <v>7</v>
      </c>
      <c r="C18" s="68" t="s">
        <v>124</v>
      </c>
      <c r="D18" s="37" t="s">
        <v>16</v>
      </c>
      <c r="E18" s="71" t="s">
        <v>151</v>
      </c>
      <c r="F18" s="24" t="s">
        <v>31</v>
      </c>
      <c r="G18" s="54"/>
      <c r="H18" s="54" t="s">
        <v>163</v>
      </c>
      <c r="I18" s="73">
        <v>3157534.21</v>
      </c>
      <c r="J18" s="24"/>
      <c r="K18" s="73">
        <v>749914.29</v>
      </c>
      <c r="L18" s="42"/>
      <c r="M18" s="43">
        <v>0</v>
      </c>
      <c r="N18" s="66">
        <v>40908</v>
      </c>
      <c r="O18" s="55" t="s">
        <v>204</v>
      </c>
      <c r="P18" s="14" t="s">
        <v>206</v>
      </c>
      <c r="Q18" s="25" t="s">
        <v>18</v>
      </c>
      <c r="R18" s="16"/>
      <c r="S18" s="25"/>
    </row>
    <row r="19" spans="1:19" ht="30" customHeight="1">
      <c r="A19" s="14">
        <v>25</v>
      </c>
      <c r="B19" s="14">
        <v>8</v>
      </c>
      <c r="C19" s="68" t="s">
        <v>125</v>
      </c>
      <c r="D19" s="37" t="s">
        <v>16</v>
      </c>
      <c r="E19" s="71" t="s">
        <v>152</v>
      </c>
      <c r="F19" s="24" t="s">
        <v>32</v>
      </c>
      <c r="G19" s="54"/>
      <c r="H19" s="54" t="s">
        <v>164</v>
      </c>
      <c r="I19" s="73">
        <v>2283783.21</v>
      </c>
      <c r="J19" s="44"/>
      <c r="K19" s="73">
        <v>542398.39</v>
      </c>
      <c r="L19" s="42"/>
      <c r="M19" s="43">
        <v>0</v>
      </c>
      <c r="N19" s="66">
        <v>40908</v>
      </c>
      <c r="O19" s="55" t="s">
        <v>204</v>
      </c>
      <c r="P19" s="14" t="s">
        <v>206</v>
      </c>
      <c r="Q19" s="25" t="s">
        <v>18</v>
      </c>
      <c r="R19" s="16"/>
      <c r="S19" s="25"/>
    </row>
    <row r="20" spans="1:19" ht="51.75" customHeight="1">
      <c r="A20" s="14">
        <v>26</v>
      </c>
      <c r="B20" s="14">
        <v>9</v>
      </c>
      <c r="C20" s="68" t="s">
        <v>126</v>
      </c>
      <c r="D20" s="37" t="s">
        <v>16</v>
      </c>
      <c r="E20" s="71" t="s">
        <v>150</v>
      </c>
      <c r="F20" s="11" t="s">
        <v>33</v>
      </c>
      <c r="G20" s="54"/>
      <c r="H20" s="54" t="s">
        <v>165</v>
      </c>
      <c r="I20" s="73">
        <v>24665519.71</v>
      </c>
      <c r="J20" s="11"/>
      <c r="K20" s="73">
        <v>2158233</v>
      </c>
      <c r="L20" s="11">
        <v>1673868.13</v>
      </c>
      <c r="M20" s="20">
        <v>0</v>
      </c>
      <c r="N20" s="66">
        <v>40999</v>
      </c>
      <c r="O20" s="55" t="s">
        <v>204</v>
      </c>
      <c r="P20" s="14" t="s">
        <v>206</v>
      </c>
      <c r="Q20" s="25" t="s">
        <v>18</v>
      </c>
      <c r="R20" s="16"/>
      <c r="S20" s="25"/>
    </row>
    <row r="21" spans="1:19" ht="51.75" customHeight="1">
      <c r="A21" s="14">
        <v>27</v>
      </c>
      <c r="B21" s="14">
        <v>10</v>
      </c>
      <c r="C21" s="68" t="s">
        <v>127</v>
      </c>
      <c r="D21" s="37"/>
      <c r="E21" s="71" t="s">
        <v>153</v>
      </c>
      <c r="F21" s="11"/>
      <c r="G21" s="54"/>
      <c r="H21" s="54" t="s">
        <v>166</v>
      </c>
      <c r="I21" s="73">
        <v>2809909.24</v>
      </c>
      <c r="J21" s="11"/>
      <c r="K21" s="73">
        <v>245867.16</v>
      </c>
      <c r="L21" s="11"/>
      <c r="M21" s="20">
        <v>0</v>
      </c>
      <c r="N21" s="66">
        <v>40999</v>
      </c>
      <c r="O21" s="55" t="s">
        <v>204</v>
      </c>
      <c r="P21" s="14" t="s">
        <v>206</v>
      </c>
      <c r="Q21" s="25" t="s">
        <v>18</v>
      </c>
      <c r="R21" s="16"/>
      <c r="S21" s="25"/>
    </row>
    <row r="22" spans="1:19" ht="55.5" customHeight="1">
      <c r="A22" s="14">
        <v>28</v>
      </c>
      <c r="B22" s="14">
        <v>11</v>
      </c>
      <c r="C22" s="68" t="s">
        <v>128</v>
      </c>
      <c r="D22" s="37" t="s">
        <v>16</v>
      </c>
      <c r="E22" s="54" t="s">
        <v>151</v>
      </c>
      <c r="F22" s="11" t="s">
        <v>34</v>
      </c>
      <c r="G22" s="54"/>
      <c r="H22" s="54" t="s">
        <v>167</v>
      </c>
      <c r="I22" s="73">
        <v>11182186.31</v>
      </c>
      <c r="J22" s="11"/>
      <c r="K22" s="73">
        <v>419331.96</v>
      </c>
      <c r="L22" s="11">
        <v>1130686.05</v>
      </c>
      <c r="M22" s="20">
        <v>0</v>
      </c>
      <c r="N22" s="66">
        <v>41364</v>
      </c>
      <c r="O22" s="55" t="s">
        <v>204</v>
      </c>
      <c r="P22" s="14" t="s">
        <v>206</v>
      </c>
      <c r="Q22" s="25" t="s">
        <v>18</v>
      </c>
      <c r="R22" s="16"/>
      <c r="S22" s="25"/>
    </row>
    <row r="23" spans="1:19" ht="55.5" customHeight="1">
      <c r="A23" s="45">
        <v>29</v>
      </c>
      <c r="B23" s="45">
        <v>12</v>
      </c>
      <c r="C23" s="68" t="s">
        <v>129</v>
      </c>
      <c r="D23" s="46"/>
      <c r="E23" s="71" t="s">
        <v>150</v>
      </c>
      <c r="F23" s="47"/>
      <c r="G23" s="54"/>
      <c r="H23" s="54" t="s">
        <v>168</v>
      </c>
      <c r="I23" s="73">
        <v>4915545.5</v>
      </c>
      <c r="J23" s="47"/>
      <c r="K23" s="76">
        <v>0</v>
      </c>
      <c r="L23" s="47"/>
      <c r="M23" s="35">
        <v>0</v>
      </c>
      <c r="N23" s="75">
        <v>41759</v>
      </c>
      <c r="O23" s="55" t="s">
        <v>204</v>
      </c>
      <c r="P23" s="14" t="s">
        <v>206</v>
      </c>
      <c r="Q23" s="48" t="s">
        <v>18</v>
      </c>
      <c r="R23" s="16"/>
      <c r="S23" s="48"/>
    </row>
    <row r="24" spans="1:19" ht="55.5" customHeight="1">
      <c r="A24" s="45">
        <v>30</v>
      </c>
      <c r="B24" s="45">
        <v>13</v>
      </c>
      <c r="C24" s="68" t="s">
        <v>130</v>
      </c>
      <c r="D24" s="46"/>
      <c r="E24" s="71" t="s">
        <v>151</v>
      </c>
      <c r="F24" s="47"/>
      <c r="G24" s="54"/>
      <c r="H24" s="54" t="s">
        <v>169</v>
      </c>
      <c r="I24" s="73">
        <v>1098380.38</v>
      </c>
      <c r="J24" s="47"/>
      <c r="K24" s="71">
        <v>0</v>
      </c>
      <c r="L24" s="47"/>
      <c r="M24" s="35">
        <v>0</v>
      </c>
      <c r="N24" s="75">
        <v>41759</v>
      </c>
      <c r="O24" s="55" t="s">
        <v>204</v>
      </c>
      <c r="P24" s="14" t="s">
        <v>206</v>
      </c>
      <c r="Q24" s="48" t="s">
        <v>18</v>
      </c>
      <c r="R24" s="49"/>
      <c r="S24" s="48"/>
    </row>
    <row r="25" spans="1:19" ht="55.5" customHeight="1">
      <c r="A25" s="45">
        <v>31</v>
      </c>
      <c r="B25" s="45">
        <v>14</v>
      </c>
      <c r="C25" s="68" t="s">
        <v>131</v>
      </c>
      <c r="D25" s="50"/>
      <c r="E25" s="71" t="s">
        <v>154</v>
      </c>
      <c r="F25" s="47"/>
      <c r="G25" s="54"/>
      <c r="H25" s="54" t="s">
        <v>170</v>
      </c>
      <c r="I25" s="73">
        <v>3359708.18</v>
      </c>
      <c r="J25" s="47"/>
      <c r="K25" s="71">
        <v>0</v>
      </c>
      <c r="L25" s="47"/>
      <c r="M25" s="35">
        <v>0</v>
      </c>
      <c r="N25" s="51">
        <v>41759</v>
      </c>
      <c r="O25" s="55" t="s">
        <v>204</v>
      </c>
      <c r="P25" s="14" t="s">
        <v>206</v>
      </c>
      <c r="Q25" s="48" t="s">
        <v>18</v>
      </c>
      <c r="R25" s="49"/>
      <c r="S25" s="48"/>
    </row>
    <row r="26" spans="1:19" ht="55.5" customHeight="1">
      <c r="A26" s="45">
        <v>32</v>
      </c>
      <c r="B26" s="45">
        <v>15</v>
      </c>
      <c r="C26" s="68" t="s">
        <v>132</v>
      </c>
      <c r="D26" s="50"/>
      <c r="E26" s="71" t="s">
        <v>155</v>
      </c>
      <c r="F26" s="47"/>
      <c r="G26" s="54"/>
      <c r="H26" s="72" t="s">
        <v>171</v>
      </c>
      <c r="I26" s="73">
        <v>469990.23</v>
      </c>
      <c r="J26" s="47"/>
      <c r="K26" s="71">
        <v>0</v>
      </c>
      <c r="L26" s="47"/>
      <c r="M26" s="35">
        <v>0</v>
      </c>
      <c r="N26" s="51">
        <v>41759</v>
      </c>
      <c r="O26" s="55" t="s">
        <v>204</v>
      </c>
      <c r="P26" s="14" t="s">
        <v>206</v>
      </c>
      <c r="Q26" s="48" t="s">
        <v>18</v>
      </c>
      <c r="R26" s="49"/>
      <c r="S26" s="48"/>
    </row>
    <row r="27" spans="1:19" ht="55.5" customHeight="1">
      <c r="A27" s="45">
        <v>33</v>
      </c>
      <c r="B27" s="45">
        <v>16</v>
      </c>
      <c r="C27" s="68" t="s">
        <v>133</v>
      </c>
      <c r="D27" s="50"/>
      <c r="E27" s="71" t="s">
        <v>151</v>
      </c>
      <c r="F27" s="47"/>
      <c r="G27" s="54"/>
      <c r="H27" s="72" t="s">
        <v>172</v>
      </c>
      <c r="I27" s="73">
        <v>4371837.38</v>
      </c>
      <c r="J27" s="47"/>
      <c r="K27" s="71">
        <v>0</v>
      </c>
      <c r="L27" s="47"/>
      <c r="M27" s="35">
        <v>0</v>
      </c>
      <c r="N27" s="51">
        <v>42338</v>
      </c>
      <c r="O27" s="55" t="s">
        <v>204</v>
      </c>
      <c r="P27" s="14" t="s">
        <v>206</v>
      </c>
      <c r="Q27" s="48" t="s">
        <v>18</v>
      </c>
      <c r="R27" s="49"/>
      <c r="S27" s="48"/>
    </row>
    <row r="28" spans="1:19" ht="55.5" customHeight="1">
      <c r="A28" s="45">
        <v>34</v>
      </c>
      <c r="B28" s="45">
        <v>17</v>
      </c>
      <c r="C28" s="68" t="s">
        <v>134</v>
      </c>
      <c r="D28" s="50"/>
      <c r="E28" s="71" t="s">
        <v>151</v>
      </c>
      <c r="F28" s="47"/>
      <c r="G28" s="54" t="s">
        <v>187</v>
      </c>
      <c r="H28" s="72" t="s">
        <v>173</v>
      </c>
      <c r="I28" s="73">
        <v>17872</v>
      </c>
      <c r="J28" s="47"/>
      <c r="K28" s="71">
        <v>17872</v>
      </c>
      <c r="L28" s="47"/>
      <c r="M28" s="20"/>
      <c r="N28" s="51">
        <v>42663</v>
      </c>
      <c r="O28" s="55" t="s">
        <v>200</v>
      </c>
      <c r="P28" s="45" t="s">
        <v>207</v>
      </c>
      <c r="Q28" s="48" t="s">
        <v>18</v>
      </c>
      <c r="R28" s="49"/>
      <c r="S28" s="48"/>
    </row>
    <row r="29" spans="1:19" ht="55.5" customHeight="1">
      <c r="A29" s="45">
        <v>35</v>
      </c>
      <c r="B29" s="45">
        <v>18</v>
      </c>
      <c r="C29" s="68" t="s">
        <v>135</v>
      </c>
      <c r="D29" s="50"/>
      <c r="E29" s="71" t="s">
        <v>151</v>
      </c>
      <c r="F29" s="47"/>
      <c r="G29" s="54" t="s">
        <v>188</v>
      </c>
      <c r="H29" s="72" t="s">
        <v>174</v>
      </c>
      <c r="I29" s="73">
        <v>4764</v>
      </c>
      <c r="J29" s="47"/>
      <c r="K29" s="71">
        <v>4764</v>
      </c>
      <c r="L29" s="47"/>
      <c r="M29" s="20"/>
      <c r="N29" s="51">
        <v>42663</v>
      </c>
      <c r="O29" s="55" t="s">
        <v>200</v>
      </c>
      <c r="P29" s="45" t="s">
        <v>207</v>
      </c>
      <c r="Q29" s="48" t="s">
        <v>18</v>
      </c>
      <c r="R29" s="49"/>
      <c r="S29" s="48"/>
    </row>
    <row r="30" spans="1:19" ht="55.5" customHeight="1">
      <c r="A30" s="45">
        <v>37</v>
      </c>
      <c r="B30" s="45">
        <v>20</v>
      </c>
      <c r="C30" s="68" t="s">
        <v>136</v>
      </c>
      <c r="D30" s="50"/>
      <c r="E30" s="71" t="s">
        <v>150</v>
      </c>
      <c r="F30" s="47"/>
      <c r="G30" s="54" t="s">
        <v>189</v>
      </c>
      <c r="H30" s="54" t="s">
        <v>175</v>
      </c>
      <c r="I30" s="73">
        <v>1785576</v>
      </c>
      <c r="J30" s="47"/>
      <c r="K30" s="71">
        <v>1689034.93</v>
      </c>
      <c r="L30" s="47"/>
      <c r="M30" s="20"/>
      <c r="N30" s="51">
        <v>41443</v>
      </c>
      <c r="O30" s="55" t="s">
        <v>201</v>
      </c>
      <c r="P30" s="45" t="s">
        <v>207</v>
      </c>
      <c r="Q30" s="48" t="s">
        <v>18</v>
      </c>
      <c r="R30" s="49"/>
      <c r="S30" s="48"/>
    </row>
    <row r="31" spans="1:19" ht="55.5" customHeight="1">
      <c r="A31" s="45">
        <v>38</v>
      </c>
      <c r="B31" s="45">
        <v>21</v>
      </c>
      <c r="C31" s="68" t="s">
        <v>137</v>
      </c>
      <c r="D31" s="50"/>
      <c r="E31" s="71" t="s">
        <v>151</v>
      </c>
      <c r="F31" s="47"/>
      <c r="G31" s="54" t="s">
        <v>190</v>
      </c>
      <c r="H31" s="54" t="s">
        <v>176</v>
      </c>
      <c r="I31" s="73">
        <v>208447</v>
      </c>
      <c r="J31" s="47"/>
      <c r="K31" s="71">
        <v>115227.18</v>
      </c>
      <c r="L31" s="47"/>
      <c r="M31" s="20"/>
      <c r="N31" s="51">
        <v>41625</v>
      </c>
      <c r="O31" s="55" t="s">
        <v>202</v>
      </c>
      <c r="P31" s="45" t="s">
        <v>207</v>
      </c>
      <c r="Q31" s="48" t="s">
        <v>18</v>
      </c>
      <c r="R31" s="49"/>
      <c r="S31" s="48"/>
    </row>
    <row r="32" spans="1:19" ht="55.5" customHeight="1">
      <c r="A32" s="45">
        <v>39</v>
      </c>
      <c r="B32" s="45">
        <v>22</v>
      </c>
      <c r="C32" s="68" t="s">
        <v>138</v>
      </c>
      <c r="D32" s="50"/>
      <c r="E32" s="71" t="s">
        <v>150</v>
      </c>
      <c r="F32" s="47"/>
      <c r="G32" s="54" t="s">
        <v>191</v>
      </c>
      <c r="H32" s="54" t="s">
        <v>177</v>
      </c>
      <c r="I32" s="73">
        <v>52693</v>
      </c>
      <c r="J32" s="47"/>
      <c r="K32" s="71">
        <v>52693</v>
      </c>
      <c r="L32" s="47"/>
      <c r="M32" s="20"/>
      <c r="N32" s="51">
        <v>41625</v>
      </c>
      <c r="O32" s="55" t="s">
        <v>203</v>
      </c>
      <c r="P32" s="45" t="s">
        <v>207</v>
      </c>
      <c r="Q32" s="48" t="s">
        <v>18</v>
      </c>
      <c r="R32" s="49"/>
      <c r="S32" s="48"/>
    </row>
    <row r="33" spans="1:19" ht="55.5" customHeight="1">
      <c r="A33" s="45">
        <v>40</v>
      </c>
      <c r="B33" s="45">
        <v>23</v>
      </c>
      <c r="C33" s="68" t="s">
        <v>139</v>
      </c>
      <c r="D33" s="50"/>
      <c r="E33" s="71" t="s">
        <v>150</v>
      </c>
      <c r="F33" s="47"/>
      <c r="G33" s="54"/>
      <c r="H33" s="54" t="s">
        <v>178</v>
      </c>
      <c r="I33" s="73">
        <v>4559990</v>
      </c>
      <c r="J33" s="47"/>
      <c r="K33" s="71">
        <v>0</v>
      </c>
      <c r="L33" s="47"/>
      <c r="M33" s="35">
        <v>0</v>
      </c>
      <c r="N33" s="51">
        <v>42855</v>
      </c>
      <c r="O33" s="55" t="s">
        <v>204</v>
      </c>
      <c r="P33" s="14" t="s">
        <v>206</v>
      </c>
      <c r="Q33" s="48" t="s">
        <v>18</v>
      </c>
      <c r="R33" s="49"/>
      <c r="S33" s="48"/>
    </row>
    <row r="34" spans="1:19" ht="55.5" customHeight="1">
      <c r="A34" s="45">
        <v>41</v>
      </c>
      <c r="B34" s="45">
        <v>24</v>
      </c>
      <c r="C34" s="68" t="s">
        <v>140</v>
      </c>
      <c r="D34" s="50"/>
      <c r="E34" s="71" t="s">
        <v>150</v>
      </c>
      <c r="F34" s="47"/>
      <c r="G34" s="54"/>
      <c r="H34" s="54" t="s">
        <v>179</v>
      </c>
      <c r="I34" s="73">
        <v>1082967</v>
      </c>
      <c r="J34" s="47"/>
      <c r="K34" s="71">
        <v>0</v>
      </c>
      <c r="L34" s="47"/>
      <c r="M34" s="35">
        <v>0</v>
      </c>
      <c r="N34" s="51">
        <v>42825</v>
      </c>
      <c r="O34" s="55" t="s">
        <v>204</v>
      </c>
      <c r="P34" s="14" t="s">
        <v>206</v>
      </c>
      <c r="Q34" s="48" t="s">
        <v>18</v>
      </c>
      <c r="R34" s="49"/>
      <c r="S34" s="48"/>
    </row>
    <row r="35" spans="1:19" ht="55.5" customHeight="1">
      <c r="A35" s="45">
        <v>42</v>
      </c>
      <c r="B35" s="45">
        <v>25</v>
      </c>
      <c r="C35" s="68" t="s">
        <v>141</v>
      </c>
      <c r="D35" s="50"/>
      <c r="E35" s="71" t="s">
        <v>150</v>
      </c>
      <c r="F35" s="47"/>
      <c r="G35" s="54"/>
      <c r="H35" s="54" t="s">
        <v>180</v>
      </c>
      <c r="I35" s="74">
        <v>315473</v>
      </c>
      <c r="J35" s="47"/>
      <c r="K35" s="54">
        <v>0</v>
      </c>
      <c r="L35" s="47"/>
      <c r="M35" s="35">
        <v>0</v>
      </c>
      <c r="N35" s="51">
        <v>42825</v>
      </c>
      <c r="O35" s="55" t="s">
        <v>204</v>
      </c>
      <c r="P35" s="14" t="s">
        <v>206</v>
      </c>
      <c r="Q35" s="48" t="s">
        <v>18</v>
      </c>
      <c r="R35" s="49"/>
      <c r="S35" s="48"/>
    </row>
    <row r="36" spans="1:19" ht="55.5" customHeight="1">
      <c r="A36" s="45">
        <v>43</v>
      </c>
      <c r="B36" s="45">
        <v>26</v>
      </c>
      <c r="C36" s="68" t="s">
        <v>142</v>
      </c>
      <c r="D36" s="50"/>
      <c r="E36" s="71" t="s">
        <v>150</v>
      </c>
      <c r="F36" s="47"/>
      <c r="G36" s="54" t="s">
        <v>192</v>
      </c>
      <c r="H36" s="54" t="s">
        <v>103</v>
      </c>
      <c r="I36" s="54">
        <v>236231</v>
      </c>
      <c r="J36" s="47"/>
      <c r="K36" s="54">
        <v>0</v>
      </c>
      <c r="L36" s="47"/>
      <c r="M36" s="35"/>
      <c r="N36" s="51">
        <v>42706</v>
      </c>
      <c r="O36" s="55" t="s">
        <v>204</v>
      </c>
      <c r="P36" s="45" t="s">
        <v>207</v>
      </c>
      <c r="Q36" s="48" t="s">
        <v>208</v>
      </c>
      <c r="R36" s="49"/>
      <c r="S36" s="48"/>
    </row>
    <row r="37" spans="1:19" ht="55.5" customHeight="1">
      <c r="A37" s="45">
        <v>44</v>
      </c>
      <c r="B37" s="45">
        <v>27</v>
      </c>
      <c r="C37" s="68" t="s">
        <v>143</v>
      </c>
      <c r="D37" s="50"/>
      <c r="E37" s="71" t="s">
        <v>151</v>
      </c>
      <c r="F37" s="47"/>
      <c r="G37" s="54" t="s">
        <v>193</v>
      </c>
      <c r="H37" s="54" t="s">
        <v>181</v>
      </c>
      <c r="I37" s="54">
        <v>90000</v>
      </c>
      <c r="J37" s="47"/>
      <c r="K37" s="54">
        <v>0</v>
      </c>
      <c r="L37" s="47"/>
      <c r="M37" s="35"/>
      <c r="N37" s="51">
        <v>42706</v>
      </c>
      <c r="O37" s="55" t="s">
        <v>204</v>
      </c>
      <c r="P37" s="45" t="s">
        <v>207</v>
      </c>
      <c r="Q37" s="48" t="s">
        <v>209</v>
      </c>
      <c r="R37" s="49"/>
      <c r="S37" s="48"/>
    </row>
    <row r="38" spans="1:19" ht="55.5" customHeight="1">
      <c r="A38" s="45">
        <v>45</v>
      </c>
      <c r="B38" s="45">
        <v>28</v>
      </c>
      <c r="C38" s="68" t="s">
        <v>217</v>
      </c>
      <c r="D38" s="50"/>
      <c r="E38" s="71" t="s">
        <v>218</v>
      </c>
      <c r="F38" s="47"/>
      <c r="G38" s="54"/>
      <c r="H38" s="54" t="s">
        <v>219</v>
      </c>
      <c r="I38" s="54">
        <v>303800</v>
      </c>
      <c r="J38" s="47"/>
      <c r="K38" s="54">
        <v>0</v>
      </c>
      <c r="L38" s="47"/>
      <c r="M38" s="35">
        <v>0</v>
      </c>
      <c r="N38" s="51">
        <v>43886</v>
      </c>
      <c r="O38" s="55" t="s">
        <v>204</v>
      </c>
      <c r="P38" s="14" t="s">
        <v>206</v>
      </c>
      <c r="Q38" s="48" t="s">
        <v>18</v>
      </c>
      <c r="R38" s="49"/>
      <c r="S38" s="48"/>
    </row>
    <row r="39" spans="1:19" ht="55.5" customHeight="1">
      <c r="A39" s="45">
        <v>45</v>
      </c>
      <c r="B39" s="45">
        <v>29</v>
      </c>
      <c r="C39" s="68" t="s">
        <v>144</v>
      </c>
      <c r="D39" s="50"/>
      <c r="E39" s="71" t="s">
        <v>153</v>
      </c>
      <c r="F39" s="47"/>
      <c r="G39" s="54"/>
      <c r="H39" s="54" t="s">
        <v>182</v>
      </c>
      <c r="I39" s="54">
        <v>2148137.29</v>
      </c>
      <c r="J39" s="47"/>
      <c r="K39" s="54">
        <v>0</v>
      </c>
      <c r="L39" s="47"/>
      <c r="M39" s="35">
        <v>0</v>
      </c>
      <c r="N39" s="77" t="s">
        <v>210</v>
      </c>
      <c r="O39" s="55" t="s">
        <v>204</v>
      </c>
      <c r="P39" s="14" t="s">
        <v>206</v>
      </c>
      <c r="Q39" s="48" t="s">
        <v>18</v>
      </c>
      <c r="R39" s="49"/>
      <c r="S39" s="48"/>
    </row>
    <row r="40" spans="1:19" ht="55.5" customHeight="1">
      <c r="A40" s="45">
        <v>47</v>
      </c>
      <c r="B40" s="45">
        <v>30</v>
      </c>
      <c r="C40" s="68" t="s">
        <v>145</v>
      </c>
      <c r="D40" s="50"/>
      <c r="E40" s="71" t="s">
        <v>151</v>
      </c>
      <c r="F40" s="47"/>
      <c r="G40" s="54" t="s">
        <v>194</v>
      </c>
      <c r="H40" s="54" t="s">
        <v>183</v>
      </c>
      <c r="I40" s="54">
        <v>37148.81</v>
      </c>
      <c r="J40" s="47"/>
      <c r="K40" s="54">
        <v>37148.81</v>
      </c>
      <c r="L40" s="47"/>
      <c r="M40" s="20"/>
      <c r="N40" s="51">
        <v>43817</v>
      </c>
      <c r="O40" s="55" t="s">
        <v>213</v>
      </c>
      <c r="P40" s="45" t="s">
        <v>207</v>
      </c>
      <c r="Q40" s="48" t="s">
        <v>18</v>
      </c>
      <c r="R40" s="49"/>
      <c r="S40" s="48"/>
    </row>
    <row r="41" spans="1:19" ht="64.5" customHeight="1">
      <c r="A41" s="45"/>
      <c r="B41" s="45"/>
      <c r="C41" s="68" t="s">
        <v>146</v>
      </c>
      <c r="D41" s="50"/>
      <c r="E41" s="71" t="s">
        <v>156</v>
      </c>
      <c r="F41" s="47"/>
      <c r="G41" s="54" t="s">
        <v>239</v>
      </c>
      <c r="H41" s="54" t="s">
        <v>240</v>
      </c>
      <c r="I41" s="54">
        <v>4173942.63</v>
      </c>
      <c r="J41" s="47"/>
      <c r="K41" s="54">
        <v>0</v>
      </c>
      <c r="L41" s="47"/>
      <c r="M41" s="35">
        <v>4173942.63</v>
      </c>
      <c r="N41" s="75">
        <v>44405</v>
      </c>
      <c r="O41" s="55" t="s">
        <v>237</v>
      </c>
      <c r="P41" s="14" t="s">
        <v>207</v>
      </c>
      <c r="Q41" s="25" t="s">
        <v>238</v>
      </c>
      <c r="R41" s="49"/>
      <c r="S41" s="48"/>
    </row>
    <row r="42" spans="1:19" ht="64.5" customHeight="1">
      <c r="A42" s="45">
        <v>49</v>
      </c>
      <c r="B42" s="45">
        <v>32</v>
      </c>
      <c r="C42" s="68" t="s">
        <v>146</v>
      </c>
      <c r="D42" s="50"/>
      <c r="E42" s="71" t="s">
        <v>157</v>
      </c>
      <c r="F42" s="47"/>
      <c r="G42" s="54" t="s">
        <v>228</v>
      </c>
      <c r="H42" s="54" t="s">
        <v>229</v>
      </c>
      <c r="I42" s="54">
        <v>286974.54</v>
      </c>
      <c r="J42" s="47"/>
      <c r="K42" s="54">
        <v>0</v>
      </c>
      <c r="L42" s="47"/>
      <c r="M42" s="35">
        <v>286974.54</v>
      </c>
      <c r="N42" s="77" t="s">
        <v>230</v>
      </c>
      <c r="O42" s="55" t="s">
        <v>231</v>
      </c>
      <c r="P42" s="45" t="s">
        <v>207</v>
      </c>
      <c r="Q42" s="48" t="s">
        <v>18</v>
      </c>
      <c r="R42" s="49"/>
      <c r="S42" s="48"/>
    </row>
    <row r="43" spans="1:19" ht="73.5" customHeight="1">
      <c r="A43" s="45">
        <v>50</v>
      </c>
      <c r="B43" s="45">
        <v>33</v>
      </c>
      <c r="C43" s="68" t="s">
        <v>146</v>
      </c>
      <c r="D43" s="50"/>
      <c r="E43" s="71" t="s">
        <v>157</v>
      </c>
      <c r="F43" s="47"/>
      <c r="G43" s="54" t="s">
        <v>195</v>
      </c>
      <c r="H43" s="54" t="s">
        <v>225</v>
      </c>
      <c r="I43" s="54">
        <v>860923.61</v>
      </c>
      <c r="J43" s="47"/>
      <c r="K43" s="54">
        <v>0</v>
      </c>
      <c r="L43" s="47"/>
      <c r="M43" s="35">
        <v>860923.61</v>
      </c>
      <c r="N43" s="77" t="s">
        <v>226</v>
      </c>
      <c r="O43" s="55" t="s">
        <v>227</v>
      </c>
      <c r="P43" s="45" t="s">
        <v>207</v>
      </c>
      <c r="Q43" s="48" t="s">
        <v>18</v>
      </c>
      <c r="R43" s="49"/>
      <c r="S43" s="48"/>
    </row>
    <row r="44" spans="1:19" ht="55.5" customHeight="1">
      <c r="A44" s="45">
        <v>51</v>
      </c>
      <c r="B44" s="45">
        <v>34</v>
      </c>
      <c r="C44" s="68" t="s">
        <v>275</v>
      </c>
      <c r="D44" s="50"/>
      <c r="E44" s="71" t="s">
        <v>151</v>
      </c>
      <c r="F44" s="47"/>
      <c r="G44" s="54" t="s">
        <v>196</v>
      </c>
      <c r="H44" s="54" t="s">
        <v>274</v>
      </c>
      <c r="I44" s="54">
        <v>34505.84</v>
      </c>
      <c r="J44" s="47"/>
      <c r="K44" s="54">
        <v>0</v>
      </c>
      <c r="L44" s="47"/>
      <c r="M44" s="35">
        <v>34505.84</v>
      </c>
      <c r="N44" s="51">
        <v>42663</v>
      </c>
      <c r="O44" s="55" t="s">
        <v>213</v>
      </c>
      <c r="P44" s="45" t="s">
        <v>207</v>
      </c>
      <c r="Q44" s="48" t="s">
        <v>18</v>
      </c>
      <c r="R44" s="49"/>
      <c r="S44" s="48"/>
    </row>
    <row r="45" spans="1:19" ht="55.5" customHeight="1">
      <c r="A45" s="45">
        <v>52</v>
      </c>
      <c r="B45" s="45">
        <v>35</v>
      </c>
      <c r="C45" s="68" t="s">
        <v>147</v>
      </c>
      <c r="D45" s="50"/>
      <c r="E45" s="71" t="s">
        <v>151</v>
      </c>
      <c r="F45" s="47"/>
      <c r="G45" s="54" t="s">
        <v>197</v>
      </c>
      <c r="H45" s="54" t="s">
        <v>184</v>
      </c>
      <c r="I45" s="54">
        <v>96952.68</v>
      </c>
      <c r="J45" s="47"/>
      <c r="K45" s="54">
        <v>0</v>
      </c>
      <c r="L45" s="47"/>
      <c r="M45" s="35">
        <v>96952.68</v>
      </c>
      <c r="N45" s="51">
        <v>42663</v>
      </c>
      <c r="O45" s="55" t="s">
        <v>213</v>
      </c>
      <c r="P45" s="45" t="s">
        <v>207</v>
      </c>
      <c r="Q45" s="48" t="s">
        <v>18</v>
      </c>
      <c r="R45" s="49"/>
      <c r="S45" s="48"/>
    </row>
    <row r="46" spans="1:19" ht="55.5" customHeight="1">
      <c r="A46" s="45">
        <v>53</v>
      </c>
      <c r="B46" s="45">
        <v>36</v>
      </c>
      <c r="C46" s="69" t="s">
        <v>148</v>
      </c>
      <c r="D46" s="50"/>
      <c r="E46" s="71" t="s">
        <v>150</v>
      </c>
      <c r="F46" s="47"/>
      <c r="G46" s="54" t="s">
        <v>198</v>
      </c>
      <c r="H46" s="54" t="s">
        <v>185</v>
      </c>
      <c r="I46" s="54">
        <v>1184472.8</v>
      </c>
      <c r="J46" s="47"/>
      <c r="K46" s="54">
        <v>0</v>
      </c>
      <c r="L46" s="47"/>
      <c r="M46" s="35">
        <v>1184472.8</v>
      </c>
      <c r="N46" s="51">
        <v>41625</v>
      </c>
      <c r="O46" s="55" t="s">
        <v>212</v>
      </c>
      <c r="P46" s="45" t="s">
        <v>207</v>
      </c>
      <c r="Q46" s="48" t="s">
        <v>18</v>
      </c>
      <c r="R46" s="49"/>
      <c r="S46" s="48"/>
    </row>
    <row r="47" spans="1:19" ht="65.25" customHeight="1">
      <c r="A47" s="45">
        <v>54</v>
      </c>
      <c r="B47" s="45">
        <v>37</v>
      </c>
      <c r="C47" s="70" t="s">
        <v>220</v>
      </c>
      <c r="D47" s="50"/>
      <c r="E47" s="71" t="s">
        <v>150</v>
      </c>
      <c r="F47" s="47"/>
      <c r="G47" s="71" t="s">
        <v>221</v>
      </c>
      <c r="H47" s="54" t="s">
        <v>222</v>
      </c>
      <c r="I47" s="54">
        <v>56040</v>
      </c>
      <c r="J47" s="47"/>
      <c r="K47" s="54">
        <v>0</v>
      </c>
      <c r="L47" s="47"/>
      <c r="M47" s="35">
        <v>56040</v>
      </c>
      <c r="N47" s="51" t="s">
        <v>223</v>
      </c>
      <c r="O47" s="55" t="s">
        <v>224</v>
      </c>
      <c r="P47" s="45" t="s">
        <v>207</v>
      </c>
      <c r="Q47" s="48" t="s">
        <v>18</v>
      </c>
      <c r="R47" s="49"/>
      <c r="S47" s="48"/>
    </row>
    <row r="48" spans="1:19" ht="65.25" customHeight="1">
      <c r="A48" s="45"/>
      <c r="B48" s="78"/>
      <c r="C48" s="60" t="s">
        <v>49</v>
      </c>
      <c r="D48" s="19" t="s">
        <v>16</v>
      </c>
      <c r="E48" s="54" t="s">
        <v>38</v>
      </c>
      <c r="F48" s="24" t="s">
        <v>21</v>
      </c>
      <c r="G48" s="54" t="s">
        <v>75</v>
      </c>
      <c r="H48" s="54" t="s">
        <v>90</v>
      </c>
      <c r="I48" s="63">
        <v>573226.85</v>
      </c>
      <c r="J48" s="24"/>
      <c r="K48" s="36">
        <v>0</v>
      </c>
      <c r="L48" s="24">
        <v>2364070.75</v>
      </c>
      <c r="M48" s="63">
        <v>573226.85</v>
      </c>
      <c r="N48" s="66">
        <v>41976</v>
      </c>
      <c r="O48" s="55" t="s">
        <v>105</v>
      </c>
      <c r="P48" s="45" t="s">
        <v>207</v>
      </c>
      <c r="Q48" s="25" t="s">
        <v>18</v>
      </c>
      <c r="R48" s="49"/>
      <c r="S48" s="48"/>
    </row>
    <row r="49" spans="1:19" ht="65.25" customHeight="1">
      <c r="A49" s="45"/>
      <c r="B49" s="78"/>
      <c r="C49" s="61" t="s">
        <v>50</v>
      </c>
      <c r="D49" s="19" t="s">
        <v>16</v>
      </c>
      <c r="E49" s="54" t="s">
        <v>64</v>
      </c>
      <c r="F49" s="15" t="s">
        <v>22</v>
      </c>
      <c r="G49" s="54" t="s">
        <v>76</v>
      </c>
      <c r="H49" s="54" t="s">
        <v>91</v>
      </c>
      <c r="I49" s="64">
        <v>365426.2</v>
      </c>
      <c r="J49" s="24"/>
      <c r="K49" s="14">
        <v>0</v>
      </c>
      <c r="L49" s="24">
        <v>4314500.24</v>
      </c>
      <c r="M49" s="64">
        <v>365426.2</v>
      </c>
      <c r="N49" s="66">
        <v>41976</v>
      </c>
      <c r="O49" s="55" t="s">
        <v>106</v>
      </c>
      <c r="P49" s="45" t="s">
        <v>207</v>
      </c>
      <c r="Q49" s="25" t="s">
        <v>18</v>
      </c>
      <c r="R49" s="49"/>
      <c r="S49" s="48"/>
    </row>
    <row r="50" spans="1:19" ht="65.25" customHeight="1">
      <c r="A50" s="45"/>
      <c r="B50" s="78"/>
      <c r="C50" s="61" t="s">
        <v>51</v>
      </c>
      <c r="D50" s="37" t="s">
        <v>16</v>
      </c>
      <c r="E50" s="54" t="s">
        <v>38</v>
      </c>
      <c r="F50" s="24" t="s">
        <v>23</v>
      </c>
      <c r="G50" s="54" t="s">
        <v>77</v>
      </c>
      <c r="H50" s="54" t="s">
        <v>92</v>
      </c>
      <c r="I50" s="64">
        <v>1259111</v>
      </c>
      <c r="J50" s="24"/>
      <c r="K50" s="14">
        <v>0</v>
      </c>
      <c r="L50" s="24">
        <v>2635192.42</v>
      </c>
      <c r="M50" s="64">
        <v>1259111</v>
      </c>
      <c r="N50" s="66">
        <v>41976</v>
      </c>
      <c r="O50" s="55" t="s">
        <v>107</v>
      </c>
      <c r="P50" s="45" t="s">
        <v>207</v>
      </c>
      <c r="Q50" s="25" t="s">
        <v>18</v>
      </c>
      <c r="R50" s="49"/>
      <c r="S50" s="48"/>
    </row>
    <row r="51" spans="1:19" ht="65.25" customHeight="1">
      <c r="A51" s="45"/>
      <c r="B51" s="78"/>
      <c r="C51" s="62" t="s">
        <v>52</v>
      </c>
      <c r="D51" s="37"/>
      <c r="E51" s="54" t="s">
        <v>65</v>
      </c>
      <c r="F51" s="24"/>
      <c r="G51" s="54" t="s">
        <v>78</v>
      </c>
      <c r="H51" s="54" t="s">
        <v>93</v>
      </c>
      <c r="I51" s="65">
        <v>430748.5</v>
      </c>
      <c r="J51" s="24"/>
      <c r="K51" s="14">
        <v>0</v>
      </c>
      <c r="L51" s="24"/>
      <c r="M51" s="65">
        <v>430748.5</v>
      </c>
      <c r="N51" s="66">
        <v>41976</v>
      </c>
      <c r="O51" s="55" t="s">
        <v>108</v>
      </c>
      <c r="P51" s="45" t="s">
        <v>207</v>
      </c>
      <c r="Q51" s="25" t="s">
        <v>18</v>
      </c>
      <c r="R51" s="49"/>
      <c r="S51" s="48"/>
    </row>
    <row r="52" spans="1:19" ht="65.25" customHeight="1">
      <c r="A52" s="45"/>
      <c r="B52" s="78"/>
      <c r="C52" s="62" t="s">
        <v>53</v>
      </c>
      <c r="D52" s="37"/>
      <c r="E52" s="54" t="s">
        <v>66</v>
      </c>
      <c r="F52" s="24"/>
      <c r="G52" s="54" t="s">
        <v>79</v>
      </c>
      <c r="H52" s="54" t="s">
        <v>94</v>
      </c>
      <c r="I52" s="65">
        <v>781027.5</v>
      </c>
      <c r="J52" s="24"/>
      <c r="K52" s="14">
        <v>0</v>
      </c>
      <c r="L52" s="24"/>
      <c r="M52" s="65">
        <v>781027.5</v>
      </c>
      <c r="N52" s="66">
        <v>41976</v>
      </c>
      <c r="O52" s="55" t="s">
        <v>109</v>
      </c>
      <c r="P52" s="45" t="s">
        <v>207</v>
      </c>
      <c r="Q52" s="25" t="s">
        <v>18</v>
      </c>
      <c r="R52" s="49"/>
      <c r="S52" s="48"/>
    </row>
    <row r="53" spans="1:19" ht="65.25" customHeight="1">
      <c r="A53" s="45"/>
      <c r="B53" s="78"/>
      <c r="C53" s="62" t="s">
        <v>54</v>
      </c>
      <c r="D53" s="37"/>
      <c r="E53" s="54" t="s">
        <v>67</v>
      </c>
      <c r="F53" s="24"/>
      <c r="G53" s="54" t="s">
        <v>80</v>
      </c>
      <c r="H53" s="54" t="s">
        <v>95</v>
      </c>
      <c r="I53" s="65">
        <v>51040.85</v>
      </c>
      <c r="J53" s="24"/>
      <c r="K53" s="14">
        <v>0</v>
      </c>
      <c r="L53" s="24"/>
      <c r="M53" s="65">
        <v>51040.85</v>
      </c>
      <c r="N53" s="66">
        <v>41976</v>
      </c>
      <c r="O53" s="55" t="s">
        <v>110</v>
      </c>
      <c r="P53" s="45" t="s">
        <v>207</v>
      </c>
      <c r="Q53" s="25" t="s">
        <v>18</v>
      </c>
      <c r="R53" s="49"/>
      <c r="S53" s="48"/>
    </row>
    <row r="54" spans="1:19" ht="65.25" customHeight="1">
      <c r="A54" s="45"/>
      <c r="B54" s="78"/>
      <c r="C54" s="62" t="s">
        <v>55</v>
      </c>
      <c r="D54" s="37"/>
      <c r="E54" s="54" t="s">
        <v>68</v>
      </c>
      <c r="F54" s="24"/>
      <c r="G54" s="54" t="s">
        <v>81</v>
      </c>
      <c r="H54" s="54" t="s">
        <v>96</v>
      </c>
      <c r="I54" s="65">
        <v>77700</v>
      </c>
      <c r="J54" s="24"/>
      <c r="K54" s="14">
        <v>0</v>
      </c>
      <c r="L54" s="24"/>
      <c r="M54" s="65">
        <v>77700</v>
      </c>
      <c r="N54" s="66">
        <v>41976</v>
      </c>
      <c r="O54" s="55" t="s">
        <v>111</v>
      </c>
      <c r="P54" s="45" t="s">
        <v>207</v>
      </c>
      <c r="Q54" s="25" t="s">
        <v>18</v>
      </c>
      <c r="R54" s="49"/>
      <c r="S54" s="48"/>
    </row>
    <row r="55" spans="1:19" ht="65.25" customHeight="1">
      <c r="A55" s="45"/>
      <c r="B55" s="78"/>
      <c r="C55" s="62" t="s">
        <v>56</v>
      </c>
      <c r="D55" s="37"/>
      <c r="E55" s="54" t="s">
        <v>69</v>
      </c>
      <c r="F55" s="24"/>
      <c r="G55" s="54" t="s">
        <v>82</v>
      </c>
      <c r="H55" s="54" t="s">
        <v>97</v>
      </c>
      <c r="I55" s="65">
        <v>28672.35</v>
      </c>
      <c r="J55" s="24"/>
      <c r="K55" s="14">
        <v>0</v>
      </c>
      <c r="L55" s="24"/>
      <c r="M55" s="65">
        <v>28672.35</v>
      </c>
      <c r="N55" s="66">
        <v>41976</v>
      </c>
      <c r="O55" s="55" t="s">
        <v>112</v>
      </c>
      <c r="P55" s="45" t="s">
        <v>207</v>
      </c>
      <c r="Q55" s="25" t="s">
        <v>18</v>
      </c>
      <c r="R55" s="49"/>
      <c r="S55" s="48"/>
    </row>
    <row r="56" spans="1:19" ht="65.25" customHeight="1">
      <c r="A56" s="45"/>
      <c r="B56" s="78"/>
      <c r="C56" s="62" t="s">
        <v>57</v>
      </c>
      <c r="D56" s="37"/>
      <c r="E56" s="54" t="s">
        <v>70</v>
      </c>
      <c r="F56" s="24"/>
      <c r="G56" s="54" t="s">
        <v>83</v>
      </c>
      <c r="H56" s="54" t="s">
        <v>98</v>
      </c>
      <c r="I56" s="65">
        <v>80469.5</v>
      </c>
      <c r="J56" s="24"/>
      <c r="K56" s="14">
        <v>0</v>
      </c>
      <c r="L56" s="24"/>
      <c r="M56" s="65">
        <v>80469.5</v>
      </c>
      <c r="N56" s="66">
        <v>41976</v>
      </c>
      <c r="O56" s="55" t="s">
        <v>113</v>
      </c>
      <c r="P56" s="45" t="s">
        <v>207</v>
      </c>
      <c r="Q56" s="25" t="s">
        <v>18</v>
      </c>
      <c r="R56" s="49"/>
      <c r="S56" s="48"/>
    </row>
    <row r="57" spans="1:19" ht="65.25" customHeight="1">
      <c r="A57" s="45"/>
      <c r="B57" s="78"/>
      <c r="C57" s="62" t="s">
        <v>58</v>
      </c>
      <c r="D57" s="37"/>
      <c r="E57" s="54" t="s">
        <v>71</v>
      </c>
      <c r="F57" s="24"/>
      <c r="G57" s="54" t="s">
        <v>84</v>
      </c>
      <c r="H57" s="54" t="s">
        <v>99</v>
      </c>
      <c r="I57" s="65">
        <v>211978.8</v>
      </c>
      <c r="J57" s="24"/>
      <c r="K57" s="14">
        <v>0</v>
      </c>
      <c r="L57" s="24"/>
      <c r="M57" s="65">
        <v>211978.8</v>
      </c>
      <c r="N57" s="66">
        <v>41976</v>
      </c>
      <c r="O57" s="55" t="s">
        <v>114</v>
      </c>
      <c r="P57" s="45" t="s">
        <v>207</v>
      </c>
      <c r="Q57" s="25" t="s">
        <v>18</v>
      </c>
      <c r="R57" s="49"/>
      <c r="S57" s="48"/>
    </row>
    <row r="58" spans="1:19" ht="65.25" customHeight="1">
      <c r="A58" s="45"/>
      <c r="B58" s="78"/>
      <c r="C58" s="62" t="s">
        <v>59</v>
      </c>
      <c r="D58" s="37"/>
      <c r="E58" s="54" t="s">
        <v>71</v>
      </c>
      <c r="F58" s="24"/>
      <c r="G58" s="54" t="s">
        <v>85</v>
      </c>
      <c r="H58" s="54" t="s">
        <v>100</v>
      </c>
      <c r="I58" s="65">
        <v>294516</v>
      </c>
      <c r="J58" s="24"/>
      <c r="K58" s="14">
        <v>0</v>
      </c>
      <c r="L58" s="24"/>
      <c r="M58" s="65">
        <v>294516</v>
      </c>
      <c r="N58" s="66">
        <v>41976</v>
      </c>
      <c r="O58" s="55" t="s">
        <v>115</v>
      </c>
      <c r="P58" s="45" t="s">
        <v>207</v>
      </c>
      <c r="Q58" s="25" t="s">
        <v>18</v>
      </c>
      <c r="R58" s="49"/>
      <c r="S58" s="48"/>
    </row>
    <row r="59" spans="1:19" ht="65.25" customHeight="1">
      <c r="A59" s="45"/>
      <c r="B59" s="78"/>
      <c r="C59" s="62" t="s">
        <v>233</v>
      </c>
      <c r="D59" s="37"/>
      <c r="E59" s="54" t="s">
        <v>74</v>
      </c>
      <c r="F59" s="24"/>
      <c r="G59" s="54" t="s">
        <v>234</v>
      </c>
      <c r="H59" s="54" t="s">
        <v>235</v>
      </c>
      <c r="I59" s="65">
        <v>15478.32</v>
      </c>
      <c r="J59" s="24"/>
      <c r="K59" s="14">
        <v>0</v>
      </c>
      <c r="L59" s="24"/>
      <c r="M59" s="65">
        <v>15478.32</v>
      </c>
      <c r="N59" s="66">
        <v>44293</v>
      </c>
      <c r="O59" s="55" t="s">
        <v>236</v>
      </c>
      <c r="P59" s="45" t="s">
        <v>207</v>
      </c>
      <c r="Q59" s="25" t="s">
        <v>18</v>
      </c>
      <c r="R59" s="49"/>
      <c r="S59" s="48"/>
    </row>
    <row r="60" spans="1:19" ht="65.25" customHeight="1">
      <c r="A60" s="45"/>
      <c r="B60" s="78"/>
      <c r="C60" s="62" t="s">
        <v>60</v>
      </c>
      <c r="D60" s="37"/>
      <c r="E60" s="54" t="s">
        <v>72</v>
      </c>
      <c r="F60" s="24"/>
      <c r="G60" s="54" t="s">
        <v>86</v>
      </c>
      <c r="H60" s="54" t="s">
        <v>101</v>
      </c>
      <c r="I60" s="65">
        <v>316053.6</v>
      </c>
      <c r="J60" s="24"/>
      <c r="K60" s="79">
        <v>0</v>
      </c>
      <c r="L60" s="24"/>
      <c r="M60" s="65">
        <v>316053.6</v>
      </c>
      <c r="N60" s="66">
        <v>41976</v>
      </c>
      <c r="O60" s="55" t="s">
        <v>116</v>
      </c>
      <c r="P60" s="45" t="s">
        <v>207</v>
      </c>
      <c r="Q60" s="25" t="s">
        <v>18</v>
      </c>
      <c r="R60" s="49"/>
      <c r="S60" s="48"/>
    </row>
    <row r="61" spans="1:19" ht="65.25" customHeight="1">
      <c r="A61" s="45"/>
      <c r="B61" s="78"/>
      <c r="C61" s="62" t="s">
        <v>249</v>
      </c>
      <c r="D61" s="37"/>
      <c r="E61" s="54" t="s">
        <v>243</v>
      </c>
      <c r="F61" s="24"/>
      <c r="G61" s="54" t="s">
        <v>244</v>
      </c>
      <c r="H61" s="54" t="s">
        <v>245</v>
      </c>
      <c r="I61" s="65">
        <v>128630.73</v>
      </c>
      <c r="J61" s="80"/>
      <c r="K61" s="82">
        <v>0</v>
      </c>
      <c r="L61" s="81"/>
      <c r="M61" s="65">
        <v>128630.73</v>
      </c>
      <c r="N61" s="66">
        <v>44432</v>
      </c>
      <c r="O61" s="55" t="s">
        <v>246</v>
      </c>
      <c r="P61" s="45" t="s">
        <v>207</v>
      </c>
      <c r="Q61" s="25" t="s">
        <v>18</v>
      </c>
      <c r="R61" s="49"/>
      <c r="S61" s="48"/>
    </row>
    <row r="62" spans="1:19" ht="65.25" customHeight="1">
      <c r="A62" s="45"/>
      <c r="B62" s="78"/>
      <c r="C62" s="62" t="s">
        <v>252</v>
      </c>
      <c r="D62" s="37"/>
      <c r="E62" s="54" t="s">
        <v>247</v>
      </c>
      <c r="F62" s="24"/>
      <c r="G62" s="54" t="s">
        <v>248</v>
      </c>
      <c r="H62" s="54" t="s">
        <v>186</v>
      </c>
      <c r="I62" s="65">
        <v>8009.02</v>
      </c>
      <c r="J62" s="80"/>
      <c r="K62" s="82">
        <v>0</v>
      </c>
      <c r="L62" s="81"/>
      <c r="M62" s="65">
        <v>8009.02</v>
      </c>
      <c r="N62" s="66">
        <v>44413</v>
      </c>
      <c r="O62" s="55" t="s">
        <v>250</v>
      </c>
      <c r="P62" s="45" t="s">
        <v>207</v>
      </c>
      <c r="Q62" s="25" t="s">
        <v>18</v>
      </c>
      <c r="R62" s="49"/>
      <c r="S62" s="48"/>
    </row>
    <row r="63" spans="1:19" ht="65.25" customHeight="1">
      <c r="A63" s="45"/>
      <c r="B63" s="78"/>
      <c r="C63" s="62" t="s">
        <v>251</v>
      </c>
      <c r="D63" s="37"/>
      <c r="E63" s="54" t="s">
        <v>253</v>
      </c>
      <c r="F63" s="24"/>
      <c r="G63" s="54" t="s">
        <v>254</v>
      </c>
      <c r="H63" s="54" t="s">
        <v>186</v>
      </c>
      <c r="I63" s="89">
        <v>38259</v>
      </c>
      <c r="J63" s="90"/>
      <c r="K63" s="82">
        <v>0</v>
      </c>
      <c r="L63" s="91"/>
      <c r="M63" s="89">
        <v>38259</v>
      </c>
      <c r="N63" s="66">
        <v>44413</v>
      </c>
      <c r="O63" s="55" t="s">
        <v>255</v>
      </c>
      <c r="P63" s="45" t="s">
        <v>207</v>
      </c>
      <c r="Q63" s="25" t="s">
        <v>18</v>
      </c>
      <c r="R63" s="49"/>
      <c r="S63" s="48"/>
    </row>
    <row r="64" spans="1:19" ht="65.25" customHeight="1">
      <c r="A64" s="45"/>
      <c r="B64" s="78"/>
      <c r="C64" s="62" t="s">
        <v>256</v>
      </c>
      <c r="D64" s="37"/>
      <c r="E64" s="54" t="s">
        <v>257</v>
      </c>
      <c r="F64" s="24"/>
      <c r="G64" s="54" t="s">
        <v>258</v>
      </c>
      <c r="H64" s="54" t="s">
        <v>259</v>
      </c>
      <c r="I64" s="65">
        <v>4611582</v>
      </c>
      <c r="J64" s="80"/>
      <c r="K64" s="82">
        <v>0</v>
      </c>
      <c r="L64" s="81"/>
      <c r="M64" s="65"/>
      <c r="N64" s="66">
        <v>44418</v>
      </c>
      <c r="O64" s="55" t="s">
        <v>260</v>
      </c>
      <c r="P64" s="45" t="s">
        <v>207</v>
      </c>
      <c r="Q64" s="25" t="s">
        <v>18</v>
      </c>
      <c r="R64" s="49"/>
      <c r="S64" s="48"/>
    </row>
    <row r="65" spans="1:19" ht="65.25" customHeight="1">
      <c r="A65" s="45"/>
      <c r="B65" s="78"/>
      <c r="C65" s="62" t="s">
        <v>261</v>
      </c>
      <c r="D65" s="37"/>
      <c r="E65" s="54" t="s">
        <v>266</v>
      </c>
      <c r="F65" s="24"/>
      <c r="G65" s="54" t="s">
        <v>262</v>
      </c>
      <c r="H65" s="54" t="s">
        <v>242</v>
      </c>
      <c r="I65" s="65">
        <v>280781.6</v>
      </c>
      <c r="J65" s="80"/>
      <c r="K65" s="82">
        <v>0</v>
      </c>
      <c r="L65" s="81"/>
      <c r="M65" s="65"/>
      <c r="N65" s="66">
        <v>44382</v>
      </c>
      <c r="O65" s="55" t="s">
        <v>263</v>
      </c>
      <c r="P65" s="45" t="s">
        <v>207</v>
      </c>
      <c r="Q65" s="25" t="s">
        <v>18</v>
      </c>
      <c r="R65" s="49"/>
      <c r="S65" s="48"/>
    </row>
    <row r="66" spans="1:19" ht="65.25" customHeight="1">
      <c r="A66" s="45"/>
      <c r="B66" s="78"/>
      <c r="C66" s="62" t="s">
        <v>261</v>
      </c>
      <c r="D66" s="37"/>
      <c r="E66" s="54" t="s">
        <v>264</v>
      </c>
      <c r="F66" s="24"/>
      <c r="G66" s="54" t="s">
        <v>241</v>
      </c>
      <c r="H66" s="54" t="s">
        <v>242</v>
      </c>
      <c r="I66" s="65">
        <v>280781.6</v>
      </c>
      <c r="J66" s="80"/>
      <c r="K66" s="82">
        <v>0</v>
      </c>
      <c r="L66" s="81"/>
      <c r="M66" s="65"/>
      <c r="N66" s="66">
        <v>44383</v>
      </c>
      <c r="O66" s="55" t="s">
        <v>265</v>
      </c>
      <c r="P66" s="45" t="s">
        <v>207</v>
      </c>
      <c r="Q66" s="25" t="s">
        <v>18</v>
      </c>
      <c r="R66" s="49"/>
      <c r="S66" s="48"/>
    </row>
    <row r="67" spans="1:19" ht="65.25" customHeight="1">
      <c r="A67" s="45"/>
      <c r="B67" s="78"/>
      <c r="C67" s="62" t="s">
        <v>62</v>
      </c>
      <c r="D67" s="37"/>
      <c r="E67" s="54" t="s">
        <v>74</v>
      </c>
      <c r="F67" s="24"/>
      <c r="G67" s="54" t="s">
        <v>88</v>
      </c>
      <c r="H67" s="54" t="s">
        <v>103</v>
      </c>
      <c r="I67" s="65">
        <v>34379.92</v>
      </c>
      <c r="J67" s="80"/>
      <c r="K67" s="82">
        <v>0</v>
      </c>
      <c r="L67" s="81"/>
      <c r="M67" s="65">
        <v>34379.92</v>
      </c>
      <c r="N67" s="66">
        <v>41976</v>
      </c>
      <c r="O67" s="55" t="s">
        <v>268</v>
      </c>
      <c r="P67" s="14" t="s">
        <v>42</v>
      </c>
      <c r="Q67" s="25" t="s">
        <v>18</v>
      </c>
      <c r="R67" s="49"/>
      <c r="S67" s="48"/>
    </row>
    <row r="68" spans="1:19" ht="65.25" customHeight="1">
      <c r="A68" s="45"/>
      <c r="B68" s="78"/>
      <c r="C68" s="62" t="s">
        <v>63</v>
      </c>
      <c r="D68" s="37" t="s">
        <v>16</v>
      </c>
      <c r="E68" s="54" t="s">
        <v>71</v>
      </c>
      <c r="F68" s="24" t="s">
        <v>24</v>
      </c>
      <c r="G68" s="54" t="s">
        <v>89</v>
      </c>
      <c r="H68" s="54" t="s">
        <v>104</v>
      </c>
      <c r="I68" s="65">
        <v>34370.8</v>
      </c>
      <c r="J68" s="24"/>
      <c r="K68" s="14">
        <v>0</v>
      </c>
      <c r="L68" s="24">
        <v>2435155.31</v>
      </c>
      <c r="M68" s="65">
        <v>34370.8</v>
      </c>
      <c r="N68" s="66">
        <v>41976</v>
      </c>
      <c r="O68" s="55" t="s">
        <v>267</v>
      </c>
      <c r="P68" s="14" t="s">
        <v>42</v>
      </c>
      <c r="Q68" s="25" t="s">
        <v>18</v>
      </c>
      <c r="R68" s="49"/>
      <c r="S68" s="48"/>
    </row>
    <row r="69" spans="1:19" ht="65.25" customHeight="1">
      <c r="A69" s="45"/>
      <c r="B69" s="78"/>
      <c r="C69" s="62" t="s">
        <v>269</v>
      </c>
      <c r="D69" s="37" t="s">
        <v>16</v>
      </c>
      <c r="E69" s="54" t="s">
        <v>74</v>
      </c>
      <c r="F69" s="24" t="s">
        <v>24</v>
      </c>
      <c r="G69" s="54" t="s">
        <v>270</v>
      </c>
      <c r="H69" s="54" t="s">
        <v>271</v>
      </c>
      <c r="I69" s="65">
        <v>34814</v>
      </c>
      <c r="J69" s="24"/>
      <c r="K69" s="14">
        <v>0</v>
      </c>
      <c r="L69" s="24">
        <v>2435155.31</v>
      </c>
      <c r="M69" s="65">
        <v>34814</v>
      </c>
      <c r="N69" s="66">
        <v>44553</v>
      </c>
      <c r="O69" s="55" t="s">
        <v>272</v>
      </c>
      <c r="P69" s="14" t="s">
        <v>273</v>
      </c>
      <c r="Q69" s="25" t="s">
        <v>18</v>
      </c>
      <c r="R69" s="49"/>
      <c r="S69" s="48"/>
    </row>
    <row r="70" spans="1:19" ht="55.5" customHeight="1">
      <c r="A70" s="45">
        <v>54</v>
      </c>
      <c r="B70" s="45">
        <v>38</v>
      </c>
      <c r="C70" s="70" t="s">
        <v>149</v>
      </c>
      <c r="D70" s="50"/>
      <c r="E70" s="54" t="s">
        <v>151</v>
      </c>
      <c r="F70" s="47"/>
      <c r="G70" s="54" t="s">
        <v>199</v>
      </c>
      <c r="H70" s="54" t="s">
        <v>186</v>
      </c>
      <c r="I70" s="54">
        <v>215973</v>
      </c>
      <c r="J70" s="47"/>
      <c r="K70" s="54">
        <v>0</v>
      </c>
      <c r="L70" s="47"/>
      <c r="M70" s="35">
        <v>215973</v>
      </c>
      <c r="N70" s="51">
        <v>41625</v>
      </c>
      <c r="O70" s="55" t="s">
        <v>211</v>
      </c>
      <c r="P70" s="45" t="s">
        <v>207</v>
      </c>
      <c r="Q70" s="48" t="s">
        <v>18</v>
      </c>
      <c r="R70" s="49"/>
      <c r="S70" s="48"/>
    </row>
    <row r="71" spans="1:19" s="34" customFormat="1" ht="45.75" customHeight="1">
      <c r="A71" s="26" t="s">
        <v>20</v>
      </c>
      <c r="B71" s="26" t="s">
        <v>20</v>
      </c>
      <c r="C71" s="52" t="s">
        <v>205</v>
      </c>
      <c r="D71" s="26"/>
      <c r="E71" s="26" t="s">
        <v>20</v>
      </c>
      <c r="F71" s="30"/>
      <c r="G71" s="30" t="s">
        <v>20</v>
      </c>
      <c r="H71" s="30" t="s">
        <v>276</v>
      </c>
      <c r="I71" s="39">
        <f>SUM(I12:I70)</f>
        <v>126475911.42999998</v>
      </c>
      <c r="J71" s="39">
        <f>J12+J13+J15+J16+J17+J18+J19+J20+J22+J14+J21</f>
        <v>0</v>
      </c>
      <c r="K71" s="39">
        <f>SUM(K12:K70)</f>
        <v>15394110.450000001</v>
      </c>
      <c r="L71" s="39">
        <f>L12+L13+L15+L16+L17+L18+L19+L20+L22+L14+L21</f>
        <v>42290154.949999996</v>
      </c>
      <c r="M71" s="39"/>
      <c r="N71" s="30" t="s">
        <v>20</v>
      </c>
      <c r="O71" s="32" t="s">
        <v>20</v>
      </c>
      <c r="P71" s="30" t="s">
        <v>20</v>
      </c>
      <c r="Q71" s="33" t="s">
        <v>20</v>
      </c>
      <c r="R71" s="49"/>
      <c r="S71" s="33"/>
    </row>
    <row r="72" spans="1:19" s="34" customFormat="1" ht="34.5" customHeight="1">
      <c r="A72" s="26" t="s">
        <v>20</v>
      </c>
      <c r="B72" s="26" t="s">
        <v>20</v>
      </c>
      <c r="C72" s="83" t="s">
        <v>35</v>
      </c>
      <c r="D72" s="83"/>
      <c r="E72" s="83"/>
      <c r="F72" s="30"/>
      <c r="G72" s="30" t="s">
        <v>20</v>
      </c>
      <c r="H72" s="30" t="s">
        <v>20</v>
      </c>
      <c r="I72" s="39">
        <f>I9+I11+I71</f>
        <v>127650638.82999998</v>
      </c>
      <c r="J72" s="39" t="e">
        <f>J71+J11+J9</f>
        <v>#REF!</v>
      </c>
      <c r="K72" s="39">
        <f>K71+K11+K9</f>
        <v>15974698.38</v>
      </c>
      <c r="L72" s="39" t="e">
        <f>L71+L11+L9</f>
        <v>#REF!</v>
      </c>
      <c r="M72" s="39"/>
      <c r="N72" s="30" t="s">
        <v>20</v>
      </c>
      <c r="O72" s="32" t="s">
        <v>20</v>
      </c>
      <c r="P72" s="30" t="s">
        <v>20</v>
      </c>
      <c r="Q72" s="33" t="s">
        <v>20</v>
      </c>
      <c r="R72" s="40"/>
      <c r="S72" s="33" t="s">
        <v>20</v>
      </c>
    </row>
    <row r="73" ht="11.25">
      <c r="R73" s="40"/>
    </row>
  </sheetData>
  <sheetProtection selectLockedCells="1" selectUnlockedCells="1"/>
  <autoFilter ref="D1:D72"/>
  <mergeCells count="17">
    <mergeCell ref="R4:S4"/>
    <mergeCell ref="P1:S1"/>
    <mergeCell ref="A2:Y2"/>
    <mergeCell ref="A3:S3"/>
    <mergeCell ref="A4:A5"/>
    <mergeCell ref="B4:B5"/>
    <mergeCell ref="C4:C5"/>
    <mergeCell ref="E4:E5"/>
    <mergeCell ref="G4:G5"/>
    <mergeCell ref="H4:H5"/>
    <mergeCell ref="C72:E72"/>
    <mergeCell ref="K4:K5"/>
    <mergeCell ref="M4:M5"/>
    <mergeCell ref="N4:N5"/>
    <mergeCell ref="O4:O5"/>
    <mergeCell ref="P4:P5"/>
    <mergeCell ref="I4:I5"/>
  </mergeCells>
  <printOptions/>
  <pageMargins left="0.4722222222222222" right="0" top="0.27569444444444446" bottom="0.15763888888888888" header="0" footer="0.5118055555555555"/>
  <pageSetup firstPageNumber="2" useFirstPageNumber="1" fitToHeight="0" fitToWidth="1" horizontalDpi="300" verticalDpi="300" orientation="landscape" paperSize="9" scale="48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2022-01-24T09:54:48Z</dcterms:modified>
  <cp:category/>
  <cp:version/>
  <cp:contentType/>
  <cp:contentStatus/>
</cp:coreProperties>
</file>